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Zagar\Desktop\"/>
    </mc:Choice>
  </mc:AlternateContent>
  <xr:revisionPtr revIDLastSave="0" documentId="8_{CDCD860D-3ADB-4AD7-A327-5C6A42F7E646}" xr6:coauthVersionLast="36" xr6:coauthVersionMax="36" xr10:uidLastSave="{00000000-0000-0000-0000-000000000000}"/>
  <bookViews>
    <workbookView xWindow="0" yWindow="0" windowWidth="28800" windowHeight="11625" xr2:uid="{D757F6CE-51BC-4307-8030-0B3964B2994D}"/>
  </bookViews>
  <sheets>
    <sheet name="Računski model" sheetId="1" r:id="rId1"/>
  </sheets>
  <externalReferences>
    <externalReference r:id="rId2"/>
    <externalReference r:id="rId3"/>
  </externalReferences>
  <definedNames>
    <definedName name="_xlcn.PovezanaTabela_tblS_PSubjektDejavnosti1" hidden="1">[1]!tblS_PSubjektDejavnosti[#Data]</definedName>
    <definedName name="_xlcn.WorksheetConnection_POS_BAZA_Analitika_20160116.xlsmtblS_PSubjekt_Dejavnost1" hidden="1">[2]!tblQ_PSubjekt_Dejavnost[#Data]</definedName>
    <definedName name="_xlnm.Print_Area" localSheetId="0">'Računski model'!$A$1:$P$42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N17" i="1" s="1"/>
  <c r="J17" i="1"/>
  <c r="I17" i="1"/>
  <c r="I18" i="1" s="1"/>
  <c r="N18" i="1" l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K18" i="1"/>
  <c r="I19" i="1"/>
  <c r="L17" i="1"/>
  <c r="O17" i="1" s="1"/>
  <c r="J18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M37" i="1"/>
  <c r="L18" i="1" l="1"/>
  <c r="P17" i="1"/>
  <c r="K20" i="1"/>
  <c r="I20" i="1"/>
  <c r="K19" i="1"/>
  <c r="L19" i="1" s="1"/>
  <c r="O18" i="1" l="1"/>
  <c r="P18" i="1" s="1"/>
  <c r="O19" i="1" s="1"/>
  <c r="I21" i="1"/>
  <c r="K21" i="1"/>
  <c r="L20" i="1"/>
  <c r="I22" i="1" l="1"/>
  <c r="L21" i="1"/>
  <c r="K22" i="1"/>
  <c r="P19" i="1"/>
  <c r="O20" i="1" l="1"/>
  <c r="P20" i="1" s="1"/>
  <c r="O21" i="1" s="1"/>
  <c r="P21" i="1" s="1"/>
  <c r="K23" i="1"/>
  <c r="I23" i="1"/>
  <c r="L22" i="1"/>
  <c r="O22" i="1" l="1"/>
  <c r="K24" i="1"/>
  <c r="L23" i="1"/>
  <c r="I24" i="1"/>
  <c r="L24" i="1" l="1"/>
  <c r="K25" i="1"/>
  <c r="I25" i="1"/>
  <c r="P22" i="1"/>
  <c r="O23" i="1" l="1"/>
  <c r="P23" i="1" s="1"/>
  <c r="O24" i="1" s="1"/>
  <c r="P24" i="1" s="1"/>
  <c r="I26" i="1"/>
  <c r="L25" i="1"/>
  <c r="K26" i="1"/>
  <c r="O25" i="1" l="1"/>
  <c r="P25" i="1" s="1"/>
  <c r="K27" i="1"/>
  <c r="I27" i="1"/>
  <c r="L26" i="1"/>
  <c r="O26" i="1" l="1"/>
  <c r="P26" i="1" s="1"/>
  <c r="K28" i="1"/>
  <c r="I28" i="1"/>
  <c r="L27" i="1"/>
  <c r="O27" i="1" l="1"/>
  <c r="P27" i="1" s="1"/>
  <c r="L28" i="1"/>
  <c r="K29" i="1"/>
  <c r="I29" i="1"/>
  <c r="O28" i="1" l="1"/>
  <c r="P28" i="1" s="1"/>
  <c r="I30" i="1"/>
  <c r="L29" i="1"/>
  <c r="K30" i="1"/>
  <c r="O29" i="1" l="1"/>
  <c r="P29" i="1" s="1"/>
  <c r="K31" i="1"/>
  <c r="I31" i="1"/>
  <c r="L30" i="1"/>
  <c r="L31" i="1" l="1"/>
  <c r="K32" i="1"/>
  <c r="I32" i="1"/>
  <c r="O30" i="1"/>
  <c r="P30" i="1" s="1"/>
  <c r="O31" i="1" s="1"/>
  <c r="K33" i="1" l="1"/>
  <c r="I33" i="1"/>
  <c r="L32" i="1"/>
  <c r="P31" i="1"/>
  <c r="O32" i="1" l="1"/>
  <c r="I34" i="1"/>
  <c r="L33" i="1"/>
  <c r="K34" i="1"/>
  <c r="I35" i="1" l="1"/>
  <c r="L34" i="1"/>
  <c r="K35" i="1"/>
  <c r="P32" i="1"/>
  <c r="O33" i="1" s="1"/>
  <c r="P33" i="1" l="1"/>
  <c r="O34" i="1"/>
  <c r="P34" i="1" s="1"/>
  <c r="K36" i="1"/>
  <c r="I36" i="1"/>
  <c r="L35" i="1"/>
  <c r="O35" i="1" l="1"/>
  <c r="P35" i="1" s="1"/>
  <c r="L36" i="1"/>
  <c r="O36" i="1" s="1"/>
  <c r="P36" i="1" s="1"/>
  <c r="L37" i="1" l="1"/>
  <c r="O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Španring</author>
  </authors>
  <commentList>
    <comment ref="D16" authorId="0" shapeId="0" xr:uid="{C52BB476-CD2B-4EE8-92E3-6EA7E49EDF60}">
      <text>
        <r>
          <rPr>
            <sz val="9"/>
            <color indexed="81"/>
            <rFont val="Segoe UI"/>
            <family val="2"/>
            <charset val="238"/>
          </rPr>
          <t>Prihodki posameznega sredstva iz prvega odstavka 26.a člena tega akta za posamezno leto relevantnega obdobja (</t>
        </r>
        <r>
          <rPr>
            <i/>
            <sz val="9"/>
            <color indexed="81"/>
            <rFont val="Segoe UI"/>
            <family val="2"/>
            <charset val="238"/>
          </rPr>
          <t>r</t>
        </r>
        <r>
          <rPr>
            <sz val="9"/>
            <color indexed="81"/>
            <rFont val="Segoe UI"/>
            <family val="2"/>
            <charset val="238"/>
          </rPr>
          <t xml:space="preserve">) (in s tem za posamezno leto regulativnega obdobja </t>
        </r>
        <r>
          <rPr>
            <i/>
            <sz val="9"/>
            <color indexed="81"/>
            <rFont val="Segoe UI"/>
            <family val="2"/>
            <charset val="238"/>
          </rPr>
          <t>t</t>
        </r>
        <r>
          <rPr>
            <sz val="9"/>
            <color indexed="81"/>
            <rFont val="Segoe UI"/>
            <family val="2"/>
            <charset val="238"/>
          </rPr>
          <t>) predstavljajo seštevek omrežnin operaterja sistema, obračunanih v povezavi s posameznim sredstvom iz prvega odstavka 26.a člena tega akta  v skladu z aktom, ki ureja obračunavanje omrežnine za to obdobje.</t>
        </r>
      </text>
    </comment>
    <comment ref="E16" authorId="0" shapeId="0" xr:uid="{587E3F5A-A7BB-467B-BF0C-5427814600EE}">
      <text>
        <r>
          <rPr>
            <sz val="9"/>
            <color indexed="81"/>
            <rFont val="Segoe UI"/>
            <family val="2"/>
            <charset val="238"/>
          </rPr>
          <t>Strošek delovanja in vzdrževanja posameznega sredstva iz prvega odstavka 26.a člena akta se za posamezno leto relevantnega obdobja (</t>
        </r>
        <r>
          <rPr>
            <i/>
            <sz val="9"/>
            <color indexed="81"/>
            <rFont val="Segoe UI"/>
            <family val="2"/>
            <charset val="238"/>
          </rPr>
          <t>r</t>
        </r>
        <r>
          <rPr>
            <sz val="9"/>
            <color indexed="81"/>
            <rFont val="Segoe UI"/>
            <family val="2"/>
            <charset val="238"/>
          </rPr>
          <t xml:space="preserve">) (in s tem za posamezno leto regulativnega obdbja </t>
        </r>
        <r>
          <rPr>
            <i/>
            <sz val="9"/>
            <color indexed="81"/>
            <rFont val="Segoe UI"/>
            <family val="2"/>
            <charset val="238"/>
          </rPr>
          <t>t</t>
        </r>
        <r>
          <rPr>
            <sz val="9"/>
            <color indexed="81"/>
            <rFont val="Segoe UI"/>
            <family val="2"/>
            <charset val="238"/>
          </rPr>
          <t xml:space="preserve">) določi v višini:
– 0,4 % nabavne vrednosti posameznega sredstva iz prvega odstavka 26.a člena tega akta operaterja prenosnega sistema oziroma 
– 4,0 % nabavne vrednosti posameznega sredstva iz prvega odstavka 26.a člena tega akta operaterja distribucijskega sistema.
</t>
        </r>
      </text>
    </comment>
    <comment ref="F16" authorId="0" shapeId="0" xr:uid="{83BCF8F3-F07C-4BDB-81C2-DD0ECED3FB95}">
      <text>
        <r>
          <rPr>
            <sz val="9"/>
            <color indexed="81"/>
            <rFont val="Segoe UI"/>
            <family val="2"/>
            <charset val="238"/>
          </rPr>
          <t>Amortizacija posameznega sredstva iz prvega odstavka 26.a člena tega akta se  za posamezno leto relevantnega obdobja (</t>
        </r>
        <r>
          <rPr>
            <i/>
            <sz val="9"/>
            <color indexed="81"/>
            <rFont val="Segoe UI"/>
            <family val="2"/>
            <charset val="238"/>
          </rPr>
          <t>r</t>
        </r>
        <r>
          <rPr>
            <sz val="9"/>
            <color indexed="81"/>
            <rFont val="Segoe UI"/>
            <family val="2"/>
            <charset val="238"/>
          </rPr>
          <t xml:space="preserve">) (in s tem za posamezno leto regulativnega obdobja </t>
        </r>
        <r>
          <rPr>
            <i/>
            <sz val="9"/>
            <color indexed="81"/>
            <rFont val="Segoe UI"/>
            <family val="2"/>
            <charset val="238"/>
          </rPr>
          <t>t</t>
        </r>
        <r>
          <rPr>
            <sz val="9"/>
            <color indexed="81"/>
            <rFont val="Segoe UI"/>
            <family val="2"/>
            <charset val="238"/>
          </rPr>
          <t xml:space="preserve">) določi v skladu z določbami od 21. do 24. člena  akta. </t>
        </r>
      </text>
    </comment>
    <comment ref="G16" authorId="0" shapeId="0" xr:uid="{9512F8E3-F829-4DEC-8393-D7A1115DE159}">
      <text>
        <r>
          <rPr>
            <sz val="9"/>
            <color indexed="81"/>
            <rFont val="Segoe UI"/>
            <family val="2"/>
            <charset val="238"/>
          </rPr>
          <t>Povprečna regulativna vrednost posameznega sredstva iz prvega odstavka 26.a člena tega akta se za posamezno leto relevantnega obdobja (</t>
        </r>
        <r>
          <rPr>
            <i/>
            <sz val="9"/>
            <color indexed="81"/>
            <rFont val="Segoe UI"/>
            <family val="2"/>
            <charset val="238"/>
          </rPr>
          <t>r</t>
        </r>
        <r>
          <rPr>
            <sz val="9"/>
            <color indexed="81"/>
            <rFont val="Segoe UI"/>
            <family val="2"/>
            <charset val="238"/>
          </rPr>
          <t>) (in s tem za posamezno leto regulativnega obdobja</t>
        </r>
        <r>
          <rPr>
            <i/>
            <sz val="9"/>
            <color indexed="81"/>
            <rFont val="Segoe UI"/>
            <family val="2"/>
            <charset val="238"/>
          </rPr>
          <t xml:space="preserve"> t</t>
        </r>
        <r>
          <rPr>
            <sz val="9"/>
            <color indexed="81"/>
            <rFont val="Segoe UI"/>
            <family val="2"/>
            <charset val="238"/>
          </rPr>
          <t xml:space="preserve">) določi v skladu z  27. členom  akta. </t>
        </r>
      </text>
    </comment>
    <comment ref="H16" authorId="0" shapeId="0" xr:uid="{ED0C1990-72F1-46F5-A9DB-6119EA7F7BFB}">
      <text>
        <r>
          <rPr>
            <sz val="9"/>
            <color indexed="81"/>
            <rFont val="Segoe UI"/>
            <family val="2"/>
            <charset val="238"/>
          </rPr>
          <t>Tehtani povprečni strošek kapitala se za posamezno leto relevantnega obdobja (</t>
        </r>
        <r>
          <rPr>
            <i/>
            <sz val="9"/>
            <color indexed="81"/>
            <rFont val="Segoe UI"/>
            <family val="2"/>
            <charset val="238"/>
          </rPr>
          <t>r</t>
        </r>
        <r>
          <rPr>
            <sz val="9"/>
            <color indexed="81"/>
            <rFont val="Segoe UI"/>
            <family val="2"/>
            <charset val="238"/>
          </rPr>
          <t xml:space="preserve">) (in s tem za posamezno leto regulativnega obdobja </t>
        </r>
        <r>
          <rPr>
            <i/>
            <sz val="9"/>
            <color indexed="81"/>
            <rFont val="Segoe UI"/>
            <family val="2"/>
            <charset val="238"/>
          </rPr>
          <t>t</t>
        </r>
        <r>
          <rPr>
            <sz val="9"/>
            <color indexed="81"/>
            <rFont val="Segoe UI"/>
            <family val="2"/>
            <charset val="238"/>
          </rPr>
          <t>) določi v višini kot je določen v 31. členu akta.</t>
        </r>
      </text>
    </comment>
  </commentList>
</comments>
</file>

<file path=xl/sharedStrings.xml><?xml version="1.0" encoding="utf-8"?>
<sst xmlns="http://schemas.openxmlformats.org/spreadsheetml/2006/main" count="23" uniqueCount="19">
  <si>
    <t xml:space="preserve"> Agencija za energijo, januar 2021</t>
  </si>
  <si>
    <t>Verzija 1.0</t>
  </si>
  <si>
    <r>
      <rPr>
        <i/>
        <sz val="11"/>
        <color theme="1"/>
        <rFont val="Calibri"/>
        <family val="2"/>
        <charset val="238"/>
      </rPr>
      <t>©</t>
    </r>
    <r>
      <rPr>
        <i/>
        <sz val="11"/>
        <color theme="1"/>
        <rFont val="Calibri"/>
        <family val="2"/>
        <charset val="238"/>
        <scheme val="minor"/>
      </rPr>
      <t xml:space="preserve">  Vse pravice pridržane</t>
    </r>
  </si>
  <si>
    <t>Model izračuna priznanega reguliranega donosa glede na učinkovitost sredstev</t>
  </si>
  <si>
    <t>na podlagi 50.a člena Akta o metodologiji za določitev regulativnega okvira operaterja sistema zemeljskega plina</t>
  </si>
  <si>
    <t>Leto relevantnega obdobja</t>
  </si>
  <si>
    <t xml:space="preserve">   [EUR]</t>
  </si>
  <si>
    <t xml:space="preserve">  [EUR]</t>
  </si>
  <si>
    <t xml:space="preserve">  [EUR] </t>
  </si>
  <si>
    <t>IZRAČUN PRIZNANEGA REGULIRANEGA DONOSA GLEDE NA UČINKOVITOST SREDSTEV</t>
  </si>
  <si>
    <r>
      <t xml:space="preserve"> * Reguliran donos na sredstva za posamezno leto relevantnega obdobja (</t>
    </r>
    <r>
      <rPr>
        <i/>
        <sz val="11"/>
        <color theme="1"/>
        <rFont val="Calibri"/>
        <family val="2"/>
        <charset val="238"/>
        <scheme val="minor"/>
      </rPr>
      <t>r</t>
    </r>
    <r>
      <rPr>
        <sz val="11"/>
        <color theme="1"/>
        <rFont val="Calibri"/>
        <family val="2"/>
        <charset val="238"/>
        <scheme val="minor"/>
      </rPr>
      <t xml:space="preserve">) (in s tem za posamezno leto regulativnega obdobja </t>
    </r>
    <r>
      <rPr>
        <i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 izračunan na podlagi 25. do 31. člena akta</t>
    </r>
  </si>
  <si>
    <t xml:space="preserve"> priznan                        [EUR]</t>
  </si>
  <si>
    <t>Od. 1. 1. do 31. 12 leta:</t>
  </si>
  <si>
    <r>
      <rPr>
        <i/>
        <sz val="11"/>
        <rFont val="Calibri"/>
        <family val="2"/>
        <charset val="238"/>
        <scheme val="minor"/>
      </rPr>
      <t>Prihodki</t>
    </r>
    <r>
      <rPr>
        <sz val="11"/>
        <rFont val="Calibri"/>
        <family val="2"/>
        <charset val="238"/>
        <scheme val="minor"/>
      </rPr>
      <t xml:space="preserve">   
 </t>
    </r>
    <r>
      <rPr>
        <i/>
        <sz val="11"/>
        <rFont val="Calibri"/>
        <family val="2"/>
        <charset val="238"/>
        <scheme val="minor"/>
      </rPr>
      <t>PR</t>
    </r>
    <r>
      <rPr>
        <i/>
        <vertAlign val="subscript"/>
        <sz val="11"/>
        <rFont val="Calibri"/>
        <family val="2"/>
        <charset val="238"/>
        <scheme val="minor"/>
      </rPr>
      <t>Sr</t>
    </r>
    <r>
      <rPr>
        <sz val="11"/>
        <rFont val="Calibri"/>
        <family val="2"/>
        <charset val="238"/>
        <scheme val="minor"/>
      </rPr>
      <t xml:space="preserve">                             [EUR]</t>
    </r>
  </si>
  <si>
    <r>
      <rPr>
        <i/>
        <sz val="11"/>
        <rFont val="Calibri"/>
        <family val="2"/>
        <charset val="238"/>
        <scheme val="minor"/>
      </rPr>
      <t>Strošek delovanja in vzdrževanja
SDV</t>
    </r>
    <r>
      <rPr>
        <i/>
        <vertAlign val="subscript"/>
        <sz val="11"/>
        <rFont val="Calibri"/>
        <family val="2"/>
        <charset val="238"/>
        <scheme val="minor"/>
      </rPr>
      <t>Sr</t>
    </r>
    <r>
      <rPr>
        <sz val="11"/>
        <rFont val="Calibri"/>
        <family val="2"/>
        <charset val="238"/>
        <scheme val="minor"/>
      </rPr>
      <t xml:space="preserve">                     [EUR]</t>
    </r>
  </si>
  <si>
    <r>
      <rPr>
        <i/>
        <sz val="11"/>
        <color theme="1"/>
        <rFont val="Calibri"/>
        <family val="2"/>
        <charset val="238"/>
        <scheme val="minor"/>
      </rPr>
      <t xml:space="preserve">Povprečna regulativna vrednost sredstev
PVSr                            </t>
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</si>
  <si>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reserve">Amortizacija
</t>
    </r>
    <r>
      <rPr>
        <i/>
        <sz val="11"/>
        <rFont val="Calibri"/>
        <family val="2"/>
        <charset val="238"/>
        <scheme val="minor"/>
      </rPr>
      <t>AM</t>
    </r>
    <r>
      <rPr>
        <i/>
        <vertAlign val="subscript"/>
        <sz val="11"/>
        <rFont val="Calibri"/>
        <family val="2"/>
        <charset val="238"/>
        <scheme val="minor"/>
      </rPr>
      <t xml:space="preserve">Sr                             </t>
    </r>
    <r>
      <rPr>
        <sz val="11"/>
        <rFont val="Calibri"/>
        <family val="2"/>
        <charset val="238"/>
        <scheme val="minor"/>
      </rPr>
      <t xml:space="preserve">  [EUR]</t>
    </r>
  </si>
  <si>
    <r>
      <rPr>
        <i/>
        <sz val="11"/>
        <color theme="1"/>
        <rFont val="Calibri"/>
        <family val="2"/>
        <charset val="238"/>
        <scheme val="minor"/>
      </rPr>
      <t xml:space="preserve">Tehtani povprečni strošek kapitala
TPSKr  </t>
    </r>
    <r>
      <rPr>
        <sz val="11"/>
        <color theme="1"/>
        <rFont val="Calibri"/>
        <family val="2"/>
        <charset val="238"/>
        <scheme val="minor"/>
      </rPr>
      <t xml:space="preserve">                           [%]</t>
    </r>
  </si>
  <si>
    <t>Obrazec omogoča izračun priznanega reguliranega donosa za sredstva iz prvega odstavka 26.a člena Akta o metodologiji za določitev regulativnega okvira operaterja sistema zemeljskega plina (v nadaljevanju akt) glede na učinkovitost sredstev v skladu z 50.a členom akta in je namenjen operaterjem zemeljskega plina za lažje razumevanje izračuna priznanega reguliranega donosa glede na učinkovitost sredstev. 
Izračun se uporablja za naslednja sredstva iz 26.a člena akta:
- sredstva operaterja prenosnega sistema, ki se nanašajo na širitev prenosnega sistema in predstavljajo naložbo oziroma del naložbe operaterja prenosnega sistema v skupni načrtovani nabavni vrednosti naložbe enaki ali višji kot 15 milijonov eurov iz razvojnega načrta, h kateremu je dala soglasje agencija;
- sredstva operaterja distribucijskega sistema, ki se nanašajo na izgradnjo novega distribucijskega sistema skladno z naložbenim načrtom.  
Izpolnjujejo se samo belo obarvana polja. 
Za zaščito pred nenamernimi spremembami je obrazec zaklenjen (za odstranitev zaščite geslo ni potrebno).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</si>
</sst>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i/>
      <sz val="9"/>
      <color indexed="81"/>
      <name val="Segoe UI"/>
      <family val="2"/>
      <charset val="238"/>
    </font>
    <font>
      <i/>
      <sz val="11"/>
      <name val="Calibri"/>
      <family val="2"/>
      <charset val="238"/>
      <scheme val="minor"/>
    </font>
    <font>
      <i/>
      <vertAlign val="subscript"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8" tint="0.79998168889431442"/>
      </patternFill>
    </fill>
  </fills>
  <borders count="29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6" borderId="9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3" fontId="0" fillId="6" borderId="11" xfId="0" applyNumberFormat="1" applyFill="1" applyBorder="1"/>
    <xf numFmtId="3" fontId="0" fillId="6" borderId="9" xfId="0" applyNumberFormat="1" applyFill="1" applyBorder="1"/>
    <xf numFmtId="3" fontId="0" fillId="7" borderId="9" xfId="0" applyNumberFormat="1" applyFill="1" applyBorder="1"/>
    <xf numFmtId="3" fontId="0" fillId="6" borderId="12" xfId="0" applyNumberFormat="1" applyFill="1" applyBorder="1"/>
    <xf numFmtId="3" fontId="0" fillId="6" borderId="13" xfId="0" applyNumberFormat="1" applyFill="1" applyBorder="1"/>
    <xf numFmtId="3" fontId="4" fillId="6" borderId="12" xfId="0" applyNumberFormat="1" applyFont="1" applyFill="1" applyBorder="1"/>
    <xf numFmtId="3" fontId="0" fillId="6" borderId="9" xfId="0" applyNumberFormat="1" applyFill="1" applyBorder="1" applyAlignment="1">
      <alignment horizontal="right"/>
    </xf>
    <xf numFmtId="0" fontId="0" fillId="6" borderId="14" xfId="0" applyFill="1" applyBorder="1" applyAlignment="1">
      <alignment horizontal="center"/>
    </xf>
    <xf numFmtId="0" fontId="0" fillId="2" borderId="14" xfId="0" applyFill="1" applyBorder="1" applyProtection="1">
      <protection locked="0"/>
    </xf>
    <xf numFmtId="3" fontId="0" fillId="2" borderId="14" xfId="0" applyNumberFormat="1" applyFill="1" applyBorder="1" applyProtection="1">
      <protection locked="0"/>
    </xf>
    <xf numFmtId="3" fontId="0" fillId="6" borderId="16" xfId="0" applyNumberFormat="1" applyFill="1" applyBorder="1"/>
    <xf numFmtId="3" fontId="0" fillId="6" borderId="14" xfId="0" applyNumberFormat="1" applyFill="1" applyBorder="1"/>
    <xf numFmtId="3" fontId="0" fillId="6" borderId="17" xfId="0" applyNumberFormat="1" applyFill="1" applyBorder="1"/>
    <xf numFmtId="3" fontId="0" fillId="6" borderId="18" xfId="0" applyNumberFormat="1" applyFill="1" applyBorder="1"/>
    <xf numFmtId="3" fontId="4" fillId="6" borderId="17" xfId="0" applyNumberFormat="1" applyFont="1" applyFill="1" applyBorder="1"/>
    <xf numFmtId="3" fontId="0" fillId="6" borderId="14" xfId="0" applyNumberFormat="1" applyFill="1" applyBorder="1" applyAlignment="1">
      <alignment horizontal="right"/>
    </xf>
    <xf numFmtId="0" fontId="0" fillId="6" borderId="19" xfId="0" applyFill="1" applyBorder="1" applyAlignment="1">
      <alignment horizontal="center"/>
    </xf>
    <xf numFmtId="0" fontId="0" fillId="2" borderId="19" xfId="0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3" fontId="0" fillId="6" borderId="21" xfId="0" applyNumberFormat="1" applyFill="1" applyBorder="1"/>
    <xf numFmtId="3" fontId="0" fillId="6" borderId="22" xfId="0" applyNumberFormat="1" applyFill="1" applyBorder="1"/>
    <xf numFmtId="0" fontId="0" fillId="5" borderId="23" xfId="0" applyFill="1" applyBorder="1"/>
    <xf numFmtId="3" fontId="0" fillId="5" borderId="23" xfId="0" applyNumberFormat="1" applyFill="1" applyBorder="1"/>
    <xf numFmtId="3" fontId="0" fillId="5" borderId="24" xfId="0" applyNumberFormat="1" applyFill="1" applyBorder="1"/>
    <xf numFmtId="3" fontId="0" fillId="5" borderId="25" xfId="0" applyNumberFormat="1" applyFill="1" applyBorder="1"/>
    <xf numFmtId="3" fontId="0" fillId="5" borderId="26" xfId="0" applyNumberFormat="1" applyFill="1" applyBorder="1"/>
    <xf numFmtId="3" fontId="0" fillId="5" borderId="27" xfId="0" applyNumberFormat="1" applyFill="1" applyBorder="1"/>
    <xf numFmtId="0" fontId="0" fillId="2" borderId="28" xfId="0" applyFill="1" applyBorder="1"/>
    <xf numFmtId="49" fontId="5" fillId="2" borderId="0" xfId="0" applyNumberFormat="1" applyFont="1" applyFill="1"/>
    <xf numFmtId="0" fontId="5" fillId="2" borderId="0" xfId="0" applyFont="1" applyFill="1"/>
    <xf numFmtId="0" fontId="5" fillId="3" borderId="0" xfId="0" applyFont="1" applyFill="1"/>
    <xf numFmtId="0" fontId="0" fillId="2" borderId="0" xfId="0" applyFont="1" applyFill="1" applyAlignment="1">
      <alignment horizontal="left" inden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164" fontId="0" fillId="2" borderId="10" xfId="1" applyNumberFormat="1" applyFont="1" applyFill="1" applyBorder="1" applyProtection="1">
      <protection locked="0"/>
    </xf>
    <xf numFmtId="164" fontId="0" fillId="2" borderId="15" xfId="1" applyNumberFormat="1" applyFont="1" applyFill="1" applyBorder="1" applyProtection="1">
      <protection locked="0"/>
    </xf>
    <xf numFmtId="164" fontId="0" fillId="2" borderId="20" xfId="1" applyNumberFormat="1" applyFont="1" applyFill="1" applyBorder="1" applyProtection="1">
      <protection locked="0"/>
    </xf>
    <xf numFmtId="0" fontId="0" fillId="0" borderId="0" xfId="0" applyFill="1"/>
    <xf numFmtId="0" fontId="5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12" fillId="2" borderId="0" xfId="0" applyFont="1" applyFill="1"/>
    <xf numFmtId="0" fontId="0" fillId="2" borderId="0" xfId="0" applyFill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22635</xdr:colOff>
      <xdr:row>15</xdr:row>
      <xdr:rowOff>259192</xdr:rowOff>
    </xdr:from>
    <xdr:ext cx="1046070" cy="3986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jeZBesedilom 1">
              <a:extLst>
                <a:ext uri="{FF2B5EF4-FFF2-40B4-BE49-F238E27FC236}">
                  <a16:creationId xmlns:a16="http://schemas.microsoft.com/office/drawing/2014/main" id="{5BF8DD3E-7C77-44F9-975E-6D06D70B4A5F}"/>
                </a:ext>
              </a:extLst>
            </xdr:cNvPr>
            <xdr:cNvSpPr txBox="1"/>
          </xdr:nvSpPr>
          <xdr:spPr>
            <a:xfrm>
              <a:off x="13013988" y="3912310"/>
              <a:ext cx="1046070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b>
                      <m:sup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𝑅𝐷𝑆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sl-SI" sz="1200"/>
            </a:p>
          </xdr:txBody>
        </xdr:sp>
      </mc:Choice>
      <mc:Fallback xmlns="">
        <xdr:sp macro="" textlink="">
          <xdr:nvSpPr>
            <xdr:cNvPr id="2" name="PoljeZBesedilom 1">
              <a:extLst>
                <a:ext uri="{FF2B5EF4-FFF2-40B4-BE49-F238E27FC236}">
                  <a16:creationId xmlns:a16="http://schemas.microsoft.com/office/drawing/2014/main" id="{5BF8DD3E-7C77-44F9-975E-6D06D70B4A5F}"/>
                </a:ext>
              </a:extLst>
            </xdr:cNvPr>
            <xdr:cNvSpPr txBox="1"/>
          </xdr:nvSpPr>
          <xdr:spPr>
            <a:xfrm>
              <a:off x="13013988" y="3912310"/>
              <a:ext cx="1046070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sl-SI" sz="1200" i="0">
                  <a:latin typeface="Cambria Math" panose="02040503050406030204" pitchFamily="18" charset="0"/>
                </a:rPr>
                <a:t>∑2</a:t>
              </a:r>
              <a:r>
                <a:rPr lang="sl-SI" sz="1200" b="0" i="0">
                  <a:latin typeface="Cambria Math" panose="02040503050406030204" pitchFamily="18" charset="0"/>
                </a:rPr>
                <a:t>_(𝑡_0)^𝑡▒〖𝑅𝐷𝑆〗_(𝑟(𝑡)) </a:t>
              </a:r>
              <a:endParaRPr lang="sl-SI" sz="1200"/>
            </a:p>
          </xdr:txBody>
        </xdr:sp>
      </mc:Fallback>
    </mc:AlternateContent>
    <xdr:clientData/>
  </xdr:oneCellAnchor>
  <xdr:oneCellAnchor>
    <xdr:from>
      <xdr:col>7</xdr:col>
      <xdr:colOff>971550</xdr:colOff>
      <xdr:row>15</xdr:row>
      <xdr:rowOff>208990</xdr:rowOff>
    </xdr:from>
    <xdr:ext cx="1269628" cy="3986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jeZBesedilom 2">
              <a:extLst>
                <a:ext uri="{FF2B5EF4-FFF2-40B4-BE49-F238E27FC236}">
                  <a16:creationId xmlns:a16="http://schemas.microsoft.com/office/drawing/2014/main" id="{766E9215-26D3-49EB-8D37-1EF7DAD4EAD6}"/>
                </a:ext>
              </a:extLst>
            </xdr:cNvPr>
            <xdr:cNvSpPr txBox="1"/>
          </xdr:nvSpPr>
          <xdr:spPr>
            <a:xfrm>
              <a:off x="7311390" y="3485590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b>
                      <m:sup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𝑃𝑅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𝑆𝑟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sl-SI" sz="1600"/>
            </a:p>
          </xdr:txBody>
        </xdr:sp>
      </mc:Choice>
      <mc:Fallback xmlns="">
        <xdr:sp macro="" textlink="">
          <xdr:nvSpPr>
            <xdr:cNvPr id="3" name="PoljeZBesedilom 2">
              <a:extLst>
                <a:ext uri="{FF2B5EF4-FFF2-40B4-BE49-F238E27FC236}">
                  <a16:creationId xmlns:a16="http://schemas.microsoft.com/office/drawing/2014/main" id="{766E9215-26D3-49EB-8D37-1EF7DAD4EAD6}"/>
                </a:ext>
              </a:extLst>
            </xdr:cNvPr>
            <xdr:cNvSpPr txBox="1"/>
          </xdr:nvSpPr>
          <xdr:spPr>
            <a:xfrm>
              <a:off x="7311390" y="3485590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∑2</a:t>
              </a:r>
              <a:r>
                <a:rPr lang="sl-SI" sz="1200" b="0" i="0">
                  <a:latin typeface="Cambria Math" panose="02040503050406030204" pitchFamily="18" charset="0"/>
                </a:rPr>
                <a:t>_(𝑡_0)^𝑡▒〖𝑃𝑅〗_(𝑆𝑟(𝑡)) </a:t>
              </a:r>
              <a:endParaRPr lang="sl-SI" sz="1600"/>
            </a:p>
          </xdr:txBody>
        </xdr:sp>
      </mc:Fallback>
    </mc:AlternateContent>
    <xdr:clientData/>
  </xdr:oneCellAnchor>
  <xdr:oneCellAnchor>
    <xdr:from>
      <xdr:col>11</xdr:col>
      <xdr:colOff>29936</xdr:colOff>
      <xdr:row>15</xdr:row>
      <xdr:rowOff>290953</xdr:rowOff>
    </xdr:from>
    <xdr:ext cx="1094974" cy="2027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jeZBesedilom 3">
              <a:extLst>
                <a:ext uri="{FF2B5EF4-FFF2-40B4-BE49-F238E27FC236}">
                  <a16:creationId xmlns:a16="http://schemas.microsoft.com/office/drawing/2014/main" id="{8DB6C066-2936-4F10-966B-E340A12D4F11}"/>
                </a:ext>
              </a:extLst>
            </xdr:cNvPr>
            <xdr:cNvSpPr txBox="1"/>
          </xdr:nvSpPr>
          <xdr:spPr>
            <a:xfrm>
              <a:off x="10667456" y="3567553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𝑂𝑃</m:t>
                        </m:r>
                      </m:e>
                      <m:sub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𝑆𝑟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sl-SI" sz="1200"/>
            </a:p>
          </xdr:txBody>
        </xdr:sp>
      </mc:Choice>
      <mc:Fallback xmlns="">
        <xdr:sp macro="" textlink="">
          <xdr:nvSpPr>
            <xdr:cNvPr id="4" name="PoljeZBesedilom 3">
              <a:extLst>
                <a:ext uri="{FF2B5EF4-FFF2-40B4-BE49-F238E27FC236}">
                  <a16:creationId xmlns:a16="http://schemas.microsoft.com/office/drawing/2014/main" id="{8DB6C066-2936-4F10-966B-E340A12D4F11}"/>
                </a:ext>
              </a:extLst>
            </xdr:cNvPr>
            <xdr:cNvSpPr txBox="1"/>
          </xdr:nvSpPr>
          <xdr:spPr>
            <a:xfrm>
              <a:off x="10667456" y="3567553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〖</a:t>
              </a:r>
              <a:r>
                <a:rPr lang="sl-SI" sz="1200" b="0" i="0">
                  <a:latin typeface="Cambria Math" panose="02040503050406030204" pitchFamily="18" charset="0"/>
                </a:rPr>
                <a:t>𝑂𝑃〗_(𝑆𝑟(𝑡))</a:t>
              </a:r>
              <a:endParaRPr lang="sl-SI" sz="1200"/>
            </a:p>
          </xdr:txBody>
        </xdr:sp>
      </mc:Fallback>
    </mc:AlternateContent>
    <xdr:clientData/>
  </xdr:oneCellAnchor>
  <xdr:oneCellAnchor>
    <xdr:from>
      <xdr:col>8</xdr:col>
      <xdr:colOff>935691</xdr:colOff>
      <xdr:row>15</xdr:row>
      <xdr:rowOff>189940</xdr:rowOff>
    </xdr:from>
    <xdr:ext cx="1269628" cy="3986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jeZBesedilom 4">
              <a:extLst>
                <a:ext uri="{FF2B5EF4-FFF2-40B4-BE49-F238E27FC236}">
                  <a16:creationId xmlns:a16="http://schemas.microsoft.com/office/drawing/2014/main" id="{233381F5-FB87-4594-89EB-AD33D23B7CED}"/>
                </a:ext>
              </a:extLst>
            </xdr:cNvPr>
            <xdr:cNvSpPr txBox="1"/>
          </xdr:nvSpPr>
          <xdr:spPr>
            <a:xfrm>
              <a:off x="8349951" y="3466540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b>
                      <m:sup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𝑆𝑟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sl-SI" sz="1200"/>
            </a:p>
          </xdr:txBody>
        </xdr:sp>
      </mc:Choice>
      <mc:Fallback xmlns="">
        <xdr:sp macro="" textlink="">
          <xdr:nvSpPr>
            <xdr:cNvPr id="5" name="PoljeZBesedilom 4">
              <a:extLst>
                <a:ext uri="{FF2B5EF4-FFF2-40B4-BE49-F238E27FC236}">
                  <a16:creationId xmlns:a16="http://schemas.microsoft.com/office/drawing/2014/main" id="{233381F5-FB87-4594-89EB-AD33D23B7CED}"/>
                </a:ext>
              </a:extLst>
            </xdr:cNvPr>
            <xdr:cNvSpPr txBox="1"/>
          </xdr:nvSpPr>
          <xdr:spPr>
            <a:xfrm>
              <a:off x="8349951" y="3466540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∑2</a:t>
              </a:r>
              <a:r>
                <a:rPr lang="sl-SI" sz="1200" b="0" i="0">
                  <a:latin typeface="Cambria Math" panose="02040503050406030204" pitchFamily="18" charset="0"/>
                </a:rPr>
                <a:t>_(𝑡_0)^𝑡▒𝑆_(𝑆𝑟(𝑡)) </a:t>
              </a:r>
              <a:endParaRPr lang="sl-SI" sz="1200"/>
            </a:p>
          </xdr:txBody>
        </xdr:sp>
      </mc:Fallback>
    </mc:AlternateContent>
    <xdr:clientData/>
  </xdr:oneCellAnchor>
  <xdr:oneCellAnchor>
    <xdr:from>
      <xdr:col>9</xdr:col>
      <xdr:colOff>957542</xdr:colOff>
      <xdr:row>15</xdr:row>
      <xdr:rowOff>202827</xdr:rowOff>
    </xdr:from>
    <xdr:ext cx="1269628" cy="3986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jeZBesedilom 5">
              <a:extLst>
                <a:ext uri="{FF2B5EF4-FFF2-40B4-BE49-F238E27FC236}">
                  <a16:creationId xmlns:a16="http://schemas.microsoft.com/office/drawing/2014/main" id="{DA76FB6D-BAB1-40E1-AC2D-FF699BB9186D}"/>
                </a:ext>
              </a:extLst>
            </xdr:cNvPr>
            <xdr:cNvSpPr txBox="1"/>
          </xdr:nvSpPr>
          <xdr:spPr>
            <a:xfrm>
              <a:off x="9446222" y="3479427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b>
                      <m:sup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  <m:e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𝑂𝑃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𝑆𝑟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−1)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sl-SI" sz="1100"/>
            </a:p>
          </xdr:txBody>
        </xdr:sp>
      </mc:Choice>
      <mc:Fallback xmlns="">
        <xdr:sp macro="" textlink="">
          <xdr:nvSpPr>
            <xdr:cNvPr id="6" name="PoljeZBesedilom 5">
              <a:extLst>
                <a:ext uri="{FF2B5EF4-FFF2-40B4-BE49-F238E27FC236}">
                  <a16:creationId xmlns:a16="http://schemas.microsoft.com/office/drawing/2014/main" id="{DA76FB6D-BAB1-40E1-AC2D-FF699BB9186D}"/>
                </a:ext>
              </a:extLst>
            </xdr:cNvPr>
            <xdr:cNvSpPr txBox="1"/>
          </xdr:nvSpPr>
          <xdr:spPr>
            <a:xfrm>
              <a:off x="9446222" y="3479427"/>
              <a:ext cx="1269628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∑2</a:t>
              </a:r>
              <a:r>
                <a:rPr lang="sl-SI" sz="1200" b="0" i="0">
                  <a:latin typeface="Cambria Math" panose="02040503050406030204" pitchFamily="18" charset="0"/>
                </a:rPr>
                <a:t>_(𝑡_0)^(𝑡−1)▒〖𝑂𝑃〗_(𝑆𝑟(𝑡−1)) </a:t>
              </a:r>
              <a:endParaRPr lang="sl-SI" sz="1100"/>
            </a:p>
          </xdr:txBody>
        </xdr:sp>
      </mc:Fallback>
    </mc:AlternateContent>
    <xdr:clientData/>
  </xdr:oneCellAnchor>
  <xdr:oneCellAnchor>
    <xdr:from>
      <xdr:col>12</xdr:col>
      <xdr:colOff>161925</xdr:colOff>
      <xdr:row>15</xdr:row>
      <xdr:rowOff>314325</xdr:rowOff>
    </xdr:from>
    <xdr:ext cx="1094974" cy="2027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jeZBesedilom 6">
              <a:extLst>
                <a:ext uri="{FF2B5EF4-FFF2-40B4-BE49-F238E27FC236}">
                  <a16:creationId xmlns:a16="http://schemas.microsoft.com/office/drawing/2014/main" id="{1926B416-C0C5-492F-B410-745B64A6931F}"/>
                </a:ext>
              </a:extLst>
            </xdr:cNvPr>
            <xdr:cNvSpPr txBox="1"/>
          </xdr:nvSpPr>
          <xdr:spPr>
            <a:xfrm>
              <a:off x="11873865" y="3590925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sl-SI" sz="12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sl-SI" sz="1200" b="0" i="1">
                          <a:latin typeface="Cambria Math" panose="02040503050406030204" pitchFamily="18" charset="0"/>
                        </a:rPr>
                        <m:t>𝑅𝐷𝑆</m:t>
                      </m:r>
                    </m:e>
                    <m:sub>
                      <m:r>
                        <a:rPr lang="sl-SI" sz="1200" b="0" i="1">
                          <a:latin typeface="Cambria Math" panose="02040503050406030204" pitchFamily="18" charset="0"/>
                        </a:rPr>
                        <m:t>𝑟</m:t>
                      </m:r>
                      <m:r>
                        <a:rPr lang="sl-SI" sz="12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sl-SI" sz="1200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sl-SI" sz="1200" b="0" i="1">
                          <a:latin typeface="Cambria Math" panose="02040503050406030204" pitchFamily="18" charset="0"/>
                        </a:rPr>
                        <m:t>)</m:t>
                      </m:r>
                    </m:sub>
                  </m:sSub>
                </m:oMath>
              </a14:m>
              <a:r>
                <a:rPr lang="sl-SI" sz="1200"/>
                <a:t>*</a:t>
              </a:r>
            </a:p>
          </xdr:txBody>
        </xdr:sp>
      </mc:Choice>
      <mc:Fallback xmlns="">
        <xdr:sp macro="" textlink="">
          <xdr:nvSpPr>
            <xdr:cNvPr id="7" name="PoljeZBesedilom 6">
              <a:extLst>
                <a:ext uri="{FF2B5EF4-FFF2-40B4-BE49-F238E27FC236}">
                  <a16:creationId xmlns:a16="http://schemas.microsoft.com/office/drawing/2014/main" id="{1926B416-C0C5-492F-B410-745B64A6931F}"/>
                </a:ext>
              </a:extLst>
            </xdr:cNvPr>
            <xdr:cNvSpPr txBox="1"/>
          </xdr:nvSpPr>
          <xdr:spPr>
            <a:xfrm>
              <a:off x="11873865" y="3590925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sl-SI" sz="1200" i="0">
                  <a:latin typeface="Cambria Math" panose="02040503050406030204" pitchFamily="18" charset="0"/>
                </a:rPr>
                <a:t>〖</a:t>
              </a:r>
              <a:r>
                <a:rPr lang="sl-SI" sz="1200" b="0" i="0">
                  <a:latin typeface="Cambria Math" panose="02040503050406030204" pitchFamily="18" charset="0"/>
                </a:rPr>
                <a:t>𝑅𝐷𝑆〗_(𝑟(𝑡))</a:t>
              </a:r>
              <a:r>
                <a:rPr lang="sl-SI" sz="1200"/>
                <a:t>*</a:t>
              </a:r>
            </a:p>
          </xdr:txBody>
        </xdr:sp>
      </mc:Fallback>
    </mc:AlternateContent>
    <xdr:clientData/>
  </xdr:oneCellAnchor>
  <xdr:oneCellAnchor>
    <xdr:from>
      <xdr:col>14</xdr:col>
      <xdr:colOff>969420</xdr:colOff>
      <xdr:row>15</xdr:row>
      <xdr:rowOff>85276</xdr:rowOff>
    </xdr:from>
    <xdr:ext cx="1224803" cy="3986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jeZBesedilom 7">
              <a:extLst>
                <a:ext uri="{FF2B5EF4-FFF2-40B4-BE49-F238E27FC236}">
                  <a16:creationId xmlns:a16="http://schemas.microsoft.com/office/drawing/2014/main" id="{CAD00406-DD12-48E2-AB2E-9EEC30861AAC}"/>
                </a:ext>
              </a:extLst>
            </xdr:cNvPr>
            <xdr:cNvSpPr txBox="1"/>
          </xdr:nvSpPr>
          <xdr:spPr>
            <a:xfrm>
              <a:off x="14830200" y="3361876"/>
              <a:ext cx="1224803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b>
                      <m:sup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>
                        <m:sSub>
                          <m:sSubPr>
                            <m:ctrlPr>
                              <a:rPr lang="sl-SI" sz="12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𝑅𝐷𝑆</m:t>
                            </m:r>
                          </m:e>
                          <m:sub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𝑆𝑟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  <m:r>
                              <a:rPr lang="sl-SI" sz="12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sl-SI" sz="1200"/>
            </a:p>
          </xdr:txBody>
        </xdr:sp>
      </mc:Choice>
      <mc:Fallback xmlns="">
        <xdr:sp macro="" textlink="">
          <xdr:nvSpPr>
            <xdr:cNvPr id="8" name="PoljeZBesedilom 7">
              <a:extLst>
                <a:ext uri="{FF2B5EF4-FFF2-40B4-BE49-F238E27FC236}">
                  <a16:creationId xmlns:a16="http://schemas.microsoft.com/office/drawing/2014/main" id="{CAD00406-DD12-48E2-AB2E-9EEC30861AAC}"/>
                </a:ext>
              </a:extLst>
            </xdr:cNvPr>
            <xdr:cNvSpPr txBox="1"/>
          </xdr:nvSpPr>
          <xdr:spPr>
            <a:xfrm>
              <a:off x="14830200" y="3361876"/>
              <a:ext cx="1224803" cy="398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∑2</a:t>
              </a:r>
              <a:r>
                <a:rPr lang="sl-SI" sz="1200" b="0" i="0">
                  <a:latin typeface="Cambria Math" panose="02040503050406030204" pitchFamily="18" charset="0"/>
                </a:rPr>
                <a:t>_(𝑡_0)^𝑡▒〖𝑅𝐷𝑆〗_(𝑆𝑟(𝑡)) </a:t>
              </a:r>
              <a:endParaRPr lang="sl-SI" sz="1200"/>
            </a:p>
          </xdr:txBody>
        </xdr:sp>
      </mc:Fallback>
    </mc:AlternateContent>
    <xdr:clientData/>
  </xdr:oneCellAnchor>
  <xdr:oneCellAnchor>
    <xdr:from>
      <xdr:col>14</xdr:col>
      <xdr:colOff>20955</xdr:colOff>
      <xdr:row>15</xdr:row>
      <xdr:rowOff>243840</xdr:rowOff>
    </xdr:from>
    <xdr:ext cx="1094974" cy="2027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jeZBesedilom 8">
              <a:extLst>
                <a:ext uri="{FF2B5EF4-FFF2-40B4-BE49-F238E27FC236}">
                  <a16:creationId xmlns:a16="http://schemas.microsoft.com/office/drawing/2014/main" id="{05E9EF72-8DF8-4C30-83BC-AC482745B597}"/>
                </a:ext>
              </a:extLst>
            </xdr:cNvPr>
            <xdr:cNvSpPr txBox="1"/>
          </xdr:nvSpPr>
          <xdr:spPr>
            <a:xfrm>
              <a:off x="13881735" y="3520440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l-SI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𝑅𝐷𝑆</m:t>
                        </m:r>
                      </m:e>
                      <m:sub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𝑆𝑟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sl-SI" sz="12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sl-SI" sz="1200"/>
            </a:p>
          </xdr:txBody>
        </xdr:sp>
      </mc:Choice>
      <mc:Fallback xmlns="">
        <xdr:sp macro="" textlink="">
          <xdr:nvSpPr>
            <xdr:cNvPr id="9" name="PoljeZBesedilom 8">
              <a:extLst>
                <a:ext uri="{FF2B5EF4-FFF2-40B4-BE49-F238E27FC236}">
                  <a16:creationId xmlns:a16="http://schemas.microsoft.com/office/drawing/2014/main" id="{05E9EF72-8DF8-4C30-83BC-AC482745B597}"/>
                </a:ext>
              </a:extLst>
            </xdr:cNvPr>
            <xdr:cNvSpPr txBox="1"/>
          </xdr:nvSpPr>
          <xdr:spPr>
            <a:xfrm>
              <a:off x="13881735" y="3520440"/>
              <a:ext cx="1094974" cy="2027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sl-SI" sz="1200" i="0">
                  <a:latin typeface="Cambria Math" panose="02040503050406030204" pitchFamily="18" charset="0"/>
                </a:rPr>
                <a:t>〖</a:t>
              </a:r>
              <a:r>
                <a:rPr lang="sl-SI" sz="1200" b="0" i="0">
                  <a:latin typeface="Cambria Math" panose="02040503050406030204" pitchFamily="18" charset="0"/>
                </a:rPr>
                <a:t>𝑅𝐷𝑆〗_(𝑆𝑟(𝑡))</a:t>
              </a:r>
              <a:endParaRPr lang="sl-SI" sz="1200"/>
            </a:p>
          </xdr:txBody>
        </xdr:sp>
      </mc:Fallback>
    </mc:AlternateContent>
    <xdr:clientData/>
  </xdr:oneCellAnchor>
  <xdr:twoCellAnchor editAs="absolute">
    <xdr:from>
      <xdr:col>1</xdr:col>
      <xdr:colOff>72838</xdr:colOff>
      <xdr:row>0</xdr:row>
      <xdr:rowOff>122705</xdr:rowOff>
    </xdr:from>
    <xdr:to>
      <xdr:col>3</xdr:col>
      <xdr:colOff>1001191</xdr:colOff>
      <xdr:row>3</xdr:row>
      <xdr:rowOff>246530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983ADA2B-E97E-4BCE-B63A-3BBC5A59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26" y="122705"/>
          <a:ext cx="2553206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ver\BAZA\BAZA_Nulta\BAZA_Nulta_Arhiv\BAZA_PSubjekti_201512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ver\BAZA\BAZA_Nulta\BAZA_Nulta_Analitika\POS_BAZA_Analiti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_BAZA"/>
      <sheetName val="BAZA_PSubjekt"/>
      <sheetName val="BAZA_Dejavnosti"/>
      <sheetName val="Analiza_01"/>
      <sheetName val="Analiza_02"/>
      <sheetName val="Analiza_03"/>
      <sheetName val="BAZA_VBA"/>
      <sheetName val="BAZA_Obcine"/>
      <sheetName val="BAZA_PSubjekti_201512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"/>
      <sheetName val="KAZALO"/>
      <sheetName val="Analitika_01"/>
      <sheetName val="Analitika_02"/>
      <sheetName val="Analitika_03"/>
      <sheetName val="Analitika_04"/>
      <sheetName val="Input"/>
      <sheetName val="Q_PSubjekt_Dejavnost"/>
      <sheetName val="ARHIV_VBA"/>
      <sheetName val="BAZA_Obcine"/>
      <sheetName val="#SKLIC"/>
      <sheetName val="POS_BAZA_Analiti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5F2F-4B5F-4F01-95C0-A29ECC2BA287}">
  <sheetPr>
    <tabColor theme="0"/>
    <pageSetUpPr fitToPage="1"/>
  </sheetPr>
  <dimension ref="A1:Q42"/>
  <sheetViews>
    <sheetView tabSelected="1" zoomScale="85" zoomScaleNormal="85" workbookViewId="0">
      <selection activeCell="C17" sqref="C17"/>
    </sheetView>
  </sheetViews>
  <sheetFormatPr defaultColWidth="9.140625" defaultRowHeight="15" x14ac:dyDescent="0.25"/>
  <cols>
    <col min="1" max="1" width="5.42578125" style="2" customWidth="1"/>
    <col min="2" max="2" width="12.5703125" style="2" customWidth="1"/>
    <col min="3" max="3" width="11.7109375" style="2" customWidth="1"/>
    <col min="4" max="16" width="15.7109375" style="2" customWidth="1"/>
    <col min="17" max="16384" width="9.1406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23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7" ht="23.25" x14ac:dyDescent="0.35">
      <c r="A5" s="1"/>
      <c r="B5" s="1"/>
      <c r="C5" s="1"/>
      <c r="D5" s="55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7" x14ac:dyDescent="0.25">
      <c r="A6" s="1"/>
      <c r="B6" s="1"/>
      <c r="C6" s="1"/>
      <c r="D6" s="38" t="s">
        <v>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46"/>
      <c r="N8" s="1"/>
      <c r="O8" s="1"/>
      <c r="P8" s="1"/>
    </row>
    <row r="9" spans="1:17" ht="22.9" customHeight="1" x14ac:dyDescent="0.25">
      <c r="A9" s="1"/>
      <c r="B9" s="1"/>
      <c r="C9" s="56" t="s">
        <v>18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1"/>
      <c r="P9" s="1"/>
    </row>
    <row r="10" spans="1:17" ht="24" customHeight="1" x14ac:dyDescent="0.25">
      <c r="A10" s="1"/>
      <c r="B10" s="1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1"/>
      <c r="P10" s="1"/>
    </row>
    <row r="11" spans="1:17" ht="24" customHeight="1" x14ac:dyDescent="0.25">
      <c r="A11" s="1"/>
      <c r="B11" s="1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1"/>
      <c r="P11" s="1"/>
    </row>
    <row r="12" spans="1:17" ht="21" customHeight="1" x14ac:dyDescent="0.25">
      <c r="A12" s="1"/>
      <c r="B12" s="1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"/>
      <c r="P12" s="1"/>
    </row>
    <row r="13" spans="1:17" ht="46.5" customHeight="1" x14ac:dyDescent="0.25">
      <c r="A13" s="1"/>
      <c r="B13" s="1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1"/>
      <c r="P13" s="1"/>
    </row>
    <row r="14" spans="1:17" ht="18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7" s="3" customFormat="1" ht="27.75" customHeight="1" x14ac:dyDescent="0.25">
      <c r="A15" s="39"/>
      <c r="B15" s="57" t="s">
        <v>9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9"/>
    </row>
    <row r="16" spans="1:17" s="42" customFormat="1" ht="72.75" customHeight="1" x14ac:dyDescent="0.25">
      <c r="A16" s="40"/>
      <c r="B16" s="47" t="s">
        <v>5</v>
      </c>
      <c r="C16" s="47" t="s">
        <v>12</v>
      </c>
      <c r="D16" s="48" t="s">
        <v>13</v>
      </c>
      <c r="E16" s="48" t="s">
        <v>14</v>
      </c>
      <c r="F16" s="48" t="s">
        <v>16</v>
      </c>
      <c r="G16" s="49" t="s">
        <v>15</v>
      </c>
      <c r="H16" s="50" t="s">
        <v>17</v>
      </c>
      <c r="I16" s="51" t="s">
        <v>6</v>
      </c>
      <c r="J16" s="52" t="s">
        <v>6</v>
      </c>
      <c r="K16" s="52" t="s">
        <v>6</v>
      </c>
      <c r="L16" s="53" t="s">
        <v>6</v>
      </c>
      <c r="M16" s="54" t="s">
        <v>7</v>
      </c>
      <c r="N16" s="53" t="s">
        <v>8</v>
      </c>
      <c r="O16" s="52" t="s">
        <v>11</v>
      </c>
      <c r="P16" s="52" t="s">
        <v>11</v>
      </c>
      <c r="Q16" s="41"/>
    </row>
    <row r="17" spans="1:16" x14ac:dyDescent="0.25">
      <c r="A17" s="1"/>
      <c r="B17" s="4">
        <v>1</v>
      </c>
      <c r="C17" s="5"/>
      <c r="D17" s="6"/>
      <c r="E17" s="6"/>
      <c r="F17" s="6"/>
      <c r="G17" s="6"/>
      <c r="H17" s="43"/>
      <c r="I17" s="7">
        <f>IF(D17="",0,D17)</f>
        <v>0</v>
      </c>
      <c r="J17" s="8">
        <f>IF(D17="",0,E17+F17)</f>
        <v>0</v>
      </c>
      <c r="K17" s="9"/>
      <c r="L17" s="10">
        <f>IF(D17="",0,I17-J17-K17)</f>
        <v>0</v>
      </c>
      <c r="M17" s="11">
        <f t="shared" ref="M17:M36" si="0">G17*H17</f>
        <v>0</v>
      </c>
      <c r="N17" s="12">
        <f>M17</f>
        <v>0</v>
      </c>
      <c r="O17" s="11">
        <f>IF(L17&lt;=0,0,IF(L17&lt;N17,L17,N17))</f>
        <v>0</v>
      </c>
      <c r="P17" s="13">
        <f>O17</f>
        <v>0</v>
      </c>
    </row>
    <row r="18" spans="1:16" x14ac:dyDescent="0.25">
      <c r="A18" s="1"/>
      <c r="B18" s="14">
        <v>2</v>
      </c>
      <c r="C18" s="15"/>
      <c r="D18" s="16"/>
      <c r="E18" s="16"/>
      <c r="F18" s="16"/>
      <c r="G18" s="16"/>
      <c r="H18" s="44"/>
      <c r="I18" s="17">
        <f>IF(D18="",0,D18+I17)</f>
        <v>0</v>
      </c>
      <c r="J18" s="18">
        <f>IF(D18="",0,E18+F18+J17)</f>
        <v>0</v>
      </c>
      <c r="K18" s="18">
        <f>IF(D18="",0,I17-J17)</f>
        <v>0</v>
      </c>
      <c r="L18" s="19">
        <f t="shared" ref="L18:L36" si="1">IF(D18="",0,I18-J18-K18)</f>
        <v>0</v>
      </c>
      <c r="M18" s="20">
        <f t="shared" si="0"/>
        <v>0</v>
      </c>
      <c r="N18" s="21">
        <f>IF(D18="",0,N17+M18)</f>
        <v>0</v>
      </c>
      <c r="O18" s="20">
        <f t="shared" ref="O18:O36" si="2">IF(L18&lt;=0,0,IF((L18+P17)&lt;N18,L18,N18-P17))</f>
        <v>0</v>
      </c>
      <c r="P18" s="22">
        <f>IF(D18="",0,O18+P17)</f>
        <v>0</v>
      </c>
    </row>
    <row r="19" spans="1:16" x14ac:dyDescent="0.25">
      <c r="A19" s="1"/>
      <c r="B19" s="14">
        <v>3</v>
      </c>
      <c r="C19" s="15"/>
      <c r="D19" s="16"/>
      <c r="E19" s="16"/>
      <c r="F19" s="16"/>
      <c r="G19" s="16"/>
      <c r="H19" s="44"/>
      <c r="I19" s="17">
        <f t="shared" ref="I19:I36" si="3">IF(D19="",0,D19+I18)</f>
        <v>0</v>
      </c>
      <c r="J19" s="18">
        <f t="shared" ref="J19:J36" si="4">IF(D19="",0,E19+F19+J18)</f>
        <v>0</v>
      </c>
      <c r="K19" s="18">
        <f t="shared" ref="K19:K36" si="5">IF(D19="",0,I18-J18)</f>
        <v>0</v>
      </c>
      <c r="L19" s="19">
        <f t="shared" si="1"/>
        <v>0</v>
      </c>
      <c r="M19" s="20">
        <f t="shared" si="0"/>
        <v>0</v>
      </c>
      <c r="N19" s="21">
        <f t="shared" ref="N19:N36" si="6">IF(D19="",0,N18+M19)</f>
        <v>0</v>
      </c>
      <c r="O19" s="20">
        <f t="shared" si="2"/>
        <v>0</v>
      </c>
      <c r="P19" s="22">
        <f t="shared" ref="P19:P36" si="7">IF(D19="",0,O19+P18)</f>
        <v>0</v>
      </c>
    </row>
    <row r="20" spans="1:16" x14ac:dyDescent="0.25">
      <c r="A20" s="1"/>
      <c r="B20" s="14">
        <v>4</v>
      </c>
      <c r="C20" s="15"/>
      <c r="D20" s="16"/>
      <c r="E20" s="16"/>
      <c r="F20" s="16"/>
      <c r="G20" s="16"/>
      <c r="H20" s="44"/>
      <c r="I20" s="17">
        <f t="shared" si="3"/>
        <v>0</v>
      </c>
      <c r="J20" s="18">
        <f t="shared" si="4"/>
        <v>0</v>
      </c>
      <c r="K20" s="18">
        <f t="shared" si="5"/>
        <v>0</v>
      </c>
      <c r="L20" s="19">
        <f t="shared" si="1"/>
        <v>0</v>
      </c>
      <c r="M20" s="20">
        <f t="shared" si="0"/>
        <v>0</v>
      </c>
      <c r="N20" s="21">
        <f t="shared" si="6"/>
        <v>0</v>
      </c>
      <c r="O20" s="20">
        <f t="shared" si="2"/>
        <v>0</v>
      </c>
      <c r="P20" s="22">
        <f t="shared" si="7"/>
        <v>0</v>
      </c>
    </row>
    <row r="21" spans="1:16" x14ac:dyDescent="0.25">
      <c r="A21" s="1"/>
      <c r="B21" s="14">
        <v>5</v>
      </c>
      <c r="C21" s="15"/>
      <c r="D21" s="16"/>
      <c r="E21" s="16"/>
      <c r="F21" s="16"/>
      <c r="G21" s="16"/>
      <c r="H21" s="44"/>
      <c r="I21" s="17">
        <f t="shared" si="3"/>
        <v>0</v>
      </c>
      <c r="J21" s="18">
        <f t="shared" si="4"/>
        <v>0</v>
      </c>
      <c r="K21" s="18">
        <f t="shared" si="5"/>
        <v>0</v>
      </c>
      <c r="L21" s="19">
        <f t="shared" si="1"/>
        <v>0</v>
      </c>
      <c r="M21" s="20">
        <f t="shared" si="0"/>
        <v>0</v>
      </c>
      <c r="N21" s="21">
        <f t="shared" si="6"/>
        <v>0</v>
      </c>
      <c r="O21" s="20">
        <f t="shared" si="2"/>
        <v>0</v>
      </c>
      <c r="P21" s="22">
        <f t="shared" si="7"/>
        <v>0</v>
      </c>
    </row>
    <row r="22" spans="1:16" x14ac:dyDescent="0.25">
      <c r="A22" s="1"/>
      <c r="B22" s="14">
        <v>6</v>
      </c>
      <c r="C22" s="15"/>
      <c r="D22" s="16"/>
      <c r="E22" s="16"/>
      <c r="F22" s="16"/>
      <c r="G22" s="16"/>
      <c r="H22" s="44"/>
      <c r="I22" s="17">
        <f t="shared" si="3"/>
        <v>0</v>
      </c>
      <c r="J22" s="18">
        <f t="shared" si="4"/>
        <v>0</v>
      </c>
      <c r="K22" s="18">
        <f t="shared" si="5"/>
        <v>0</v>
      </c>
      <c r="L22" s="19">
        <f t="shared" si="1"/>
        <v>0</v>
      </c>
      <c r="M22" s="20">
        <f t="shared" si="0"/>
        <v>0</v>
      </c>
      <c r="N22" s="21">
        <f t="shared" si="6"/>
        <v>0</v>
      </c>
      <c r="O22" s="20">
        <f t="shared" si="2"/>
        <v>0</v>
      </c>
      <c r="P22" s="22">
        <f t="shared" si="7"/>
        <v>0</v>
      </c>
    </row>
    <row r="23" spans="1:16" x14ac:dyDescent="0.25">
      <c r="A23" s="1"/>
      <c r="B23" s="14">
        <v>7</v>
      </c>
      <c r="C23" s="15"/>
      <c r="D23" s="16"/>
      <c r="E23" s="16"/>
      <c r="F23" s="16"/>
      <c r="G23" s="16"/>
      <c r="H23" s="44"/>
      <c r="I23" s="17">
        <f t="shared" si="3"/>
        <v>0</v>
      </c>
      <c r="J23" s="18">
        <f t="shared" si="4"/>
        <v>0</v>
      </c>
      <c r="K23" s="18">
        <f t="shared" si="5"/>
        <v>0</v>
      </c>
      <c r="L23" s="19">
        <f t="shared" si="1"/>
        <v>0</v>
      </c>
      <c r="M23" s="20">
        <f t="shared" si="0"/>
        <v>0</v>
      </c>
      <c r="N23" s="21">
        <f t="shared" si="6"/>
        <v>0</v>
      </c>
      <c r="O23" s="20">
        <f t="shared" si="2"/>
        <v>0</v>
      </c>
      <c r="P23" s="22">
        <f t="shared" si="7"/>
        <v>0</v>
      </c>
    </row>
    <row r="24" spans="1:16" x14ac:dyDescent="0.25">
      <c r="A24" s="1"/>
      <c r="B24" s="14">
        <v>8</v>
      </c>
      <c r="C24" s="15"/>
      <c r="D24" s="16"/>
      <c r="E24" s="16"/>
      <c r="F24" s="16"/>
      <c r="G24" s="16"/>
      <c r="H24" s="44"/>
      <c r="I24" s="17">
        <f t="shared" si="3"/>
        <v>0</v>
      </c>
      <c r="J24" s="18">
        <f t="shared" si="4"/>
        <v>0</v>
      </c>
      <c r="K24" s="18">
        <f t="shared" si="5"/>
        <v>0</v>
      </c>
      <c r="L24" s="19">
        <f t="shared" si="1"/>
        <v>0</v>
      </c>
      <c r="M24" s="20">
        <f t="shared" si="0"/>
        <v>0</v>
      </c>
      <c r="N24" s="21">
        <f t="shared" si="6"/>
        <v>0</v>
      </c>
      <c r="O24" s="20">
        <f t="shared" si="2"/>
        <v>0</v>
      </c>
      <c r="P24" s="22">
        <f t="shared" si="7"/>
        <v>0</v>
      </c>
    </row>
    <row r="25" spans="1:16" x14ac:dyDescent="0.25">
      <c r="A25" s="1"/>
      <c r="B25" s="14">
        <v>9</v>
      </c>
      <c r="C25" s="15"/>
      <c r="D25" s="16"/>
      <c r="E25" s="16"/>
      <c r="F25" s="16"/>
      <c r="G25" s="16"/>
      <c r="H25" s="44"/>
      <c r="I25" s="17">
        <f t="shared" si="3"/>
        <v>0</v>
      </c>
      <c r="J25" s="18">
        <f t="shared" si="4"/>
        <v>0</v>
      </c>
      <c r="K25" s="18">
        <f t="shared" si="5"/>
        <v>0</v>
      </c>
      <c r="L25" s="19">
        <f t="shared" si="1"/>
        <v>0</v>
      </c>
      <c r="M25" s="20">
        <f t="shared" si="0"/>
        <v>0</v>
      </c>
      <c r="N25" s="21">
        <f t="shared" si="6"/>
        <v>0</v>
      </c>
      <c r="O25" s="20">
        <f t="shared" si="2"/>
        <v>0</v>
      </c>
      <c r="P25" s="22">
        <f t="shared" si="7"/>
        <v>0</v>
      </c>
    </row>
    <row r="26" spans="1:16" x14ac:dyDescent="0.25">
      <c r="A26" s="1"/>
      <c r="B26" s="14">
        <v>10</v>
      </c>
      <c r="C26" s="15"/>
      <c r="D26" s="16"/>
      <c r="E26" s="16"/>
      <c r="F26" s="16"/>
      <c r="G26" s="16"/>
      <c r="H26" s="44"/>
      <c r="I26" s="17">
        <f t="shared" si="3"/>
        <v>0</v>
      </c>
      <c r="J26" s="18">
        <f t="shared" si="4"/>
        <v>0</v>
      </c>
      <c r="K26" s="18">
        <f t="shared" si="5"/>
        <v>0</v>
      </c>
      <c r="L26" s="19">
        <f t="shared" si="1"/>
        <v>0</v>
      </c>
      <c r="M26" s="20">
        <f t="shared" si="0"/>
        <v>0</v>
      </c>
      <c r="N26" s="21">
        <f t="shared" si="6"/>
        <v>0</v>
      </c>
      <c r="O26" s="20">
        <f t="shared" si="2"/>
        <v>0</v>
      </c>
      <c r="P26" s="22">
        <f t="shared" si="7"/>
        <v>0</v>
      </c>
    </row>
    <row r="27" spans="1:16" x14ac:dyDescent="0.25">
      <c r="A27" s="1"/>
      <c r="B27" s="14">
        <v>11</v>
      </c>
      <c r="C27" s="15"/>
      <c r="D27" s="16"/>
      <c r="E27" s="16"/>
      <c r="F27" s="16"/>
      <c r="G27" s="16"/>
      <c r="H27" s="44"/>
      <c r="I27" s="17">
        <f t="shared" si="3"/>
        <v>0</v>
      </c>
      <c r="J27" s="18">
        <f t="shared" si="4"/>
        <v>0</v>
      </c>
      <c r="K27" s="18">
        <f t="shared" si="5"/>
        <v>0</v>
      </c>
      <c r="L27" s="19">
        <f t="shared" si="1"/>
        <v>0</v>
      </c>
      <c r="M27" s="20">
        <f t="shared" si="0"/>
        <v>0</v>
      </c>
      <c r="N27" s="21">
        <f t="shared" si="6"/>
        <v>0</v>
      </c>
      <c r="O27" s="20">
        <f t="shared" si="2"/>
        <v>0</v>
      </c>
      <c r="P27" s="22">
        <f t="shared" si="7"/>
        <v>0</v>
      </c>
    </row>
    <row r="28" spans="1:16" x14ac:dyDescent="0.25">
      <c r="A28" s="1"/>
      <c r="B28" s="14">
        <v>12</v>
      </c>
      <c r="C28" s="15"/>
      <c r="D28" s="16"/>
      <c r="E28" s="16"/>
      <c r="F28" s="16"/>
      <c r="G28" s="16"/>
      <c r="H28" s="44"/>
      <c r="I28" s="17">
        <f t="shared" si="3"/>
        <v>0</v>
      </c>
      <c r="J28" s="18">
        <f t="shared" si="4"/>
        <v>0</v>
      </c>
      <c r="K28" s="18">
        <f t="shared" si="5"/>
        <v>0</v>
      </c>
      <c r="L28" s="19">
        <f t="shared" si="1"/>
        <v>0</v>
      </c>
      <c r="M28" s="20">
        <f t="shared" si="0"/>
        <v>0</v>
      </c>
      <c r="N28" s="21">
        <f t="shared" si="6"/>
        <v>0</v>
      </c>
      <c r="O28" s="20">
        <f t="shared" si="2"/>
        <v>0</v>
      </c>
      <c r="P28" s="22">
        <f t="shared" si="7"/>
        <v>0</v>
      </c>
    </row>
    <row r="29" spans="1:16" x14ac:dyDescent="0.25">
      <c r="A29" s="1"/>
      <c r="B29" s="14">
        <v>13</v>
      </c>
      <c r="C29" s="15"/>
      <c r="D29" s="16"/>
      <c r="E29" s="16"/>
      <c r="F29" s="16"/>
      <c r="G29" s="16"/>
      <c r="H29" s="44"/>
      <c r="I29" s="17">
        <f t="shared" si="3"/>
        <v>0</v>
      </c>
      <c r="J29" s="18">
        <f t="shared" si="4"/>
        <v>0</v>
      </c>
      <c r="K29" s="18">
        <f t="shared" si="5"/>
        <v>0</v>
      </c>
      <c r="L29" s="19">
        <f t="shared" si="1"/>
        <v>0</v>
      </c>
      <c r="M29" s="20">
        <f t="shared" si="0"/>
        <v>0</v>
      </c>
      <c r="N29" s="21">
        <f t="shared" si="6"/>
        <v>0</v>
      </c>
      <c r="O29" s="20">
        <f t="shared" si="2"/>
        <v>0</v>
      </c>
      <c r="P29" s="22">
        <f t="shared" si="7"/>
        <v>0</v>
      </c>
    </row>
    <row r="30" spans="1:16" x14ac:dyDescent="0.25">
      <c r="A30" s="1"/>
      <c r="B30" s="14">
        <v>14</v>
      </c>
      <c r="C30" s="15"/>
      <c r="D30" s="16"/>
      <c r="E30" s="16"/>
      <c r="F30" s="16"/>
      <c r="G30" s="16"/>
      <c r="H30" s="44"/>
      <c r="I30" s="17">
        <f t="shared" si="3"/>
        <v>0</v>
      </c>
      <c r="J30" s="18">
        <f t="shared" si="4"/>
        <v>0</v>
      </c>
      <c r="K30" s="18">
        <f t="shared" si="5"/>
        <v>0</v>
      </c>
      <c r="L30" s="19">
        <f t="shared" si="1"/>
        <v>0</v>
      </c>
      <c r="M30" s="20">
        <f t="shared" si="0"/>
        <v>0</v>
      </c>
      <c r="N30" s="21">
        <f t="shared" si="6"/>
        <v>0</v>
      </c>
      <c r="O30" s="20">
        <f t="shared" si="2"/>
        <v>0</v>
      </c>
      <c r="P30" s="22">
        <f t="shared" si="7"/>
        <v>0</v>
      </c>
    </row>
    <row r="31" spans="1:16" x14ac:dyDescent="0.25">
      <c r="A31" s="1"/>
      <c r="B31" s="14">
        <v>15</v>
      </c>
      <c r="C31" s="15"/>
      <c r="D31" s="16"/>
      <c r="E31" s="16"/>
      <c r="F31" s="16"/>
      <c r="G31" s="16"/>
      <c r="H31" s="44"/>
      <c r="I31" s="17">
        <f t="shared" si="3"/>
        <v>0</v>
      </c>
      <c r="J31" s="18">
        <f t="shared" si="4"/>
        <v>0</v>
      </c>
      <c r="K31" s="18">
        <f t="shared" si="5"/>
        <v>0</v>
      </c>
      <c r="L31" s="19">
        <f t="shared" si="1"/>
        <v>0</v>
      </c>
      <c r="M31" s="20">
        <f t="shared" si="0"/>
        <v>0</v>
      </c>
      <c r="N31" s="21">
        <f t="shared" si="6"/>
        <v>0</v>
      </c>
      <c r="O31" s="20">
        <f t="shared" si="2"/>
        <v>0</v>
      </c>
      <c r="P31" s="22">
        <f t="shared" si="7"/>
        <v>0</v>
      </c>
    </row>
    <row r="32" spans="1:16" x14ac:dyDescent="0.25">
      <c r="A32" s="1"/>
      <c r="B32" s="14">
        <v>16</v>
      </c>
      <c r="C32" s="15"/>
      <c r="D32" s="16"/>
      <c r="E32" s="16"/>
      <c r="F32" s="16"/>
      <c r="G32" s="16"/>
      <c r="H32" s="44"/>
      <c r="I32" s="17">
        <f t="shared" si="3"/>
        <v>0</v>
      </c>
      <c r="J32" s="18">
        <f t="shared" si="4"/>
        <v>0</v>
      </c>
      <c r="K32" s="18">
        <f t="shared" si="5"/>
        <v>0</v>
      </c>
      <c r="L32" s="19">
        <f t="shared" si="1"/>
        <v>0</v>
      </c>
      <c r="M32" s="20">
        <f t="shared" si="0"/>
        <v>0</v>
      </c>
      <c r="N32" s="21">
        <f t="shared" si="6"/>
        <v>0</v>
      </c>
      <c r="O32" s="20">
        <f t="shared" si="2"/>
        <v>0</v>
      </c>
      <c r="P32" s="22">
        <f t="shared" si="7"/>
        <v>0</v>
      </c>
    </row>
    <row r="33" spans="1:16" x14ac:dyDescent="0.25">
      <c r="A33" s="1"/>
      <c r="B33" s="14">
        <v>17</v>
      </c>
      <c r="C33" s="15"/>
      <c r="D33" s="16"/>
      <c r="E33" s="16"/>
      <c r="F33" s="16"/>
      <c r="G33" s="16"/>
      <c r="H33" s="44"/>
      <c r="I33" s="17">
        <f t="shared" si="3"/>
        <v>0</v>
      </c>
      <c r="J33" s="18">
        <f t="shared" si="4"/>
        <v>0</v>
      </c>
      <c r="K33" s="18">
        <f t="shared" si="5"/>
        <v>0</v>
      </c>
      <c r="L33" s="19">
        <f t="shared" si="1"/>
        <v>0</v>
      </c>
      <c r="M33" s="20">
        <f t="shared" si="0"/>
        <v>0</v>
      </c>
      <c r="N33" s="21">
        <f t="shared" si="6"/>
        <v>0</v>
      </c>
      <c r="O33" s="20">
        <f t="shared" si="2"/>
        <v>0</v>
      </c>
      <c r="P33" s="22">
        <f t="shared" si="7"/>
        <v>0</v>
      </c>
    </row>
    <row r="34" spans="1:16" x14ac:dyDescent="0.25">
      <c r="A34" s="1"/>
      <c r="B34" s="14">
        <v>18</v>
      </c>
      <c r="C34" s="15"/>
      <c r="D34" s="16"/>
      <c r="E34" s="16"/>
      <c r="F34" s="16"/>
      <c r="G34" s="16"/>
      <c r="H34" s="44"/>
      <c r="I34" s="17">
        <f t="shared" si="3"/>
        <v>0</v>
      </c>
      <c r="J34" s="18">
        <f t="shared" si="4"/>
        <v>0</v>
      </c>
      <c r="K34" s="18">
        <f t="shared" si="5"/>
        <v>0</v>
      </c>
      <c r="L34" s="19">
        <f t="shared" si="1"/>
        <v>0</v>
      </c>
      <c r="M34" s="20">
        <f t="shared" si="0"/>
        <v>0</v>
      </c>
      <c r="N34" s="21">
        <f t="shared" si="6"/>
        <v>0</v>
      </c>
      <c r="O34" s="20">
        <f t="shared" si="2"/>
        <v>0</v>
      </c>
      <c r="P34" s="22">
        <f t="shared" si="7"/>
        <v>0</v>
      </c>
    </row>
    <row r="35" spans="1:16" x14ac:dyDescent="0.25">
      <c r="A35" s="1"/>
      <c r="B35" s="14">
        <v>19</v>
      </c>
      <c r="C35" s="15"/>
      <c r="D35" s="16"/>
      <c r="E35" s="16"/>
      <c r="F35" s="16"/>
      <c r="G35" s="16"/>
      <c r="H35" s="44"/>
      <c r="I35" s="17">
        <f t="shared" si="3"/>
        <v>0</v>
      </c>
      <c r="J35" s="18">
        <f t="shared" si="4"/>
        <v>0</v>
      </c>
      <c r="K35" s="18">
        <f t="shared" si="5"/>
        <v>0</v>
      </c>
      <c r="L35" s="19">
        <f t="shared" si="1"/>
        <v>0</v>
      </c>
      <c r="M35" s="20">
        <f t="shared" si="0"/>
        <v>0</v>
      </c>
      <c r="N35" s="21">
        <f t="shared" si="6"/>
        <v>0</v>
      </c>
      <c r="O35" s="20">
        <f t="shared" si="2"/>
        <v>0</v>
      </c>
      <c r="P35" s="22">
        <f t="shared" si="7"/>
        <v>0</v>
      </c>
    </row>
    <row r="36" spans="1:16" x14ac:dyDescent="0.25">
      <c r="A36" s="1"/>
      <c r="B36" s="23">
        <v>20</v>
      </c>
      <c r="C36" s="24"/>
      <c r="D36" s="25"/>
      <c r="E36" s="25"/>
      <c r="F36" s="25"/>
      <c r="G36" s="25"/>
      <c r="H36" s="45"/>
      <c r="I36" s="17">
        <f t="shared" si="3"/>
        <v>0</v>
      </c>
      <c r="J36" s="18">
        <f t="shared" si="4"/>
        <v>0</v>
      </c>
      <c r="K36" s="18">
        <f t="shared" si="5"/>
        <v>0</v>
      </c>
      <c r="L36" s="26">
        <f t="shared" si="1"/>
        <v>0</v>
      </c>
      <c r="M36" s="27">
        <f t="shared" si="0"/>
        <v>0</v>
      </c>
      <c r="N36" s="21">
        <f t="shared" si="6"/>
        <v>0</v>
      </c>
      <c r="O36" s="27">
        <f t="shared" si="2"/>
        <v>0</v>
      </c>
      <c r="P36" s="22">
        <f t="shared" si="7"/>
        <v>0</v>
      </c>
    </row>
    <row r="37" spans="1:16" x14ac:dyDescent="0.25">
      <c r="A37" s="1"/>
      <c r="B37" s="28"/>
      <c r="C37" s="28"/>
      <c r="D37" s="29">
        <f>SUM(D17:D36)</f>
        <v>0</v>
      </c>
      <c r="E37" s="29">
        <f t="shared" ref="E37:F37" si="8">SUM(E17:E36)</f>
        <v>0</v>
      </c>
      <c r="F37" s="29">
        <f t="shared" si="8"/>
        <v>0</v>
      </c>
      <c r="G37" s="29"/>
      <c r="H37" s="30"/>
      <c r="I37" s="31"/>
      <c r="J37" s="29"/>
      <c r="K37" s="29"/>
      <c r="L37" s="32">
        <f>SUM(L17:L36)</f>
        <v>0</v>
      </c>
      <c r="M37" s="33">
        <f t="shared" ref="M37" si="9">SUM(M17:M36)</f>
        <v>0</v>
      </c>
      <c r="N37" s="32"/>
      <c r="O37" s="33">
        <f t="shared" ref="O37" si="10">SUM(O17:O36)</f>
        <v>0</v>
      </c>
      <c r="P37" s="33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 t="s">
        <v>10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s="37" customFormat="1" x14ac:dyDescent="0.25">
      <c r="A42" s="36"/>
      <c r="B42" s="35" t="s">
        <v>0</v>
      </c>
      <c r="C42" s="36"/>
      <c r="D42" s="36"/>
      <c r="E42" s="35"/>
      <c r="F42" s="36"/>
      <c r="G42" s="36"/>
      <c r="H42" s="36"/>
      <c r="I42" s="36" t="s">
        <v>1</v>
      </c>
      <c r="J42" s="36"/>
      <c r="K42" s="36"/>
      <c r="L42" s="36"/>
      <c r="M42" s="36"/>
      <c r="N42" s="36"/>
      <c r="O42" s="36" t="s">
        <v>2</v>
      </c>
      <c r="P42" s="36"/>
    </row>
  </sheetData>
  <sheetProtection sheet="1" objects="1" scenarios="1"/>
  <mergeCells count="2">
    <mergeCell ref="C9:N13"/>
    <mergeCell ref="B15:P15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61" orientation="landscape" verticalDpi="4294967295" r:id="rId1"/>
  <customProperties>
    <customPr name="ID" r:id="rId2"/>
  </customProperti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Računski model</vt:lpstr>
      <vt:lpstr>'Računski model'!Področje_tiskanja</vt:lpstr>
    </vt:vector>
  </TitlesOfParts>
  <Company>Agencija za energijo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Vinko Nedelko</dc:creator>
  <cp:lastModifiedBy>Neli Žagar</cp:lastModifiedBy>
  <cp:lastPrinted>2021-01-15T12:11:58Z</cp:lastPrinted>
  <dcterms:created xsi:type="dcterms:W3CDTF">2021-01-13T12:31:17Z</dcterms:created>
  <dcterms:modified xsi:type="dcterms:W3CDTF">2021-01-17T21:21:55Z</dcterms:modified>
</cp:coreProperties>
</file>