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Moji dokumenti\Delovne naloge\Večletne\SoS\15 % zmanjšanje\Spremljanje porabe plina\Datoteka za splet\"/>
    </mc:Choice>
  </mc:AlternateContent>
  <xr:revisionPtr revIDLastSave="0" documentId="8_{4996B03B-9D34-41C0-A4C8-EA647059249F}" xr6:coauthVersionLast="36" xr6:coauthVersionMax="36" xr10:uidLastSave="{00000000-0000-0000-0000-000000000000}"/>
  <bookViews>
    <workbookView xWindow="0" yWindow="0" windowWidth="28800" windowHeight="12225" xr2:uid="{20A12733-58C2-4D23-882E-53F7AA4C0D18}"/>
  </bookViews>
  <sheets>
    <sheet name="Datoteka za splet_2024-25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15" i="1"/>
  <c r="F15" i="1"/>
  <c r="E15" i="1"/>
  <c r="D15" i="1"/>
  <c r="G14" i="1"/>
  <c r="F14" i="1"/>
  <c r="E14" i="1"/>
  <c r="D14" i="1"/>
  <c r="G13" i="1"/>
  <c r="F13" i="1"/>
  <c r="E13" i="1"/>
  <c r="D13" i="1"/>
  <c r="G12" i="1"/>
  <c r="F12" i="1"/>
  <c r="E12" i="1"/>
  <c r="D12" i="1"/>
  <c r="G11" i="1"/>
  <c r="F11" i="1"/>
  <c r="E11" i="1"/>
  <c r="D11" i="1"/>
  <c r="G10" i="1"/>
  <c r="F10" i="1"/>
  <c r="E10" i="1"/>
  <c r="D10" i="1"/>
  <c r="G9" i="1"/>
  <c r="F9" i="1"/>
  <c r="E9" i="1"/>
  <c r="D9" i="1"/>
  <c r="G8" i="1"/>
  <c r="F8" i="1"/>
  <c r="E8" i="1"/>
  <c r="D8" i="1"/>
  <c r="G7" i="1"/>
  <c r="F7" i="1"/>
  <c r="E7" i="1"/>
  <c r="D7" i="1"/>
  <c r="G6" i="1"/>
  <c r="F6" i="1"/>
  <c r="E6" i="1"/>
  <c r="D6" i="1"/>
  <c r="G5" i="1"/>
  <c r="F5" i="1"/>
  <c r="E5" i="1"/>
  <c r="D5" i="1"/>
  <c r="G4" i="1"/>
  <c r="F4" i="1"/>
  <c r="F16" i="1" s="1"/>
  <c r="E4" i="1"/>
  <c r="E16" i="1" s="1"/>
  <c r="D4" i="1"/>
  <c r="D16" i="1" s="1"/>
</calcChain>
</file>

<file path=xl/sharedStrings.xml><?xml version="1.0" encoding="utf-8"?>
<sst xmlns="http://schemas.openxmlformats.org/spreadsheetml/2006/main" count="20" uniqueCount="20">
  <si>
    <t>Mesečna poraba plina [GWh]</t>
  </si>
  <si>
    <t>Leto</t>
  </si>
  <si>
    <t>Mesec</t>
  </si>
  <si>
    <t>Mesečno povprečje 2017/2018 - 2021/2022</t>
  </si>
  <si>
    <t>Ciljna poraba                    (85%)</t>
  </si>
  <si>
    <t>Dejanska poraba</t>
  </si>
  <si>
    <t>Doseženo zvišanje / zmanjšanje porabe</t>
  </si>
  <si>
    <t>Apr</t>
  </si>
  <si>
    <t>Maj</t>
  </si>
  <si>
    <t>Jun</t>
  </si>
  <si>
    <t>Jul</t>
  </si>
  <si>
    <t>Avg</t>
  </si>
  <si>
    <t>Sep</t>
  </si>
  <si>
    <t>Okt</t>
  </si>
  <si>
    <t>Nov</t>
  </si>
  <si>
    <t>Dec</t>
  </si>
  <si>
    <t>Jan</t>
  </si>
  <si>
    <t>Feb</t>
  </si>
  <si>
    <t>Mar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</si>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</sst>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Symbol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1" fontId="3" fillId="3" borderId="5" xfId="0" applyNumberFormat="1" applyFont="1" applyFill="1" applyBorder="1" applyAlignment="1">
      <alignment horizontal="center" vertical="center" wrapText="1"/>
    </xf>
    <xf numFmtId="9" fontId="3" fillId="3" borderId="5" xfId="1" applyFont="1" applyFill="1" applyBorder="1" applyAlignment="1">
      <alignment horizontal="center" vertical="center" wrapText="1"/>
    </xf>
    <xf numFmtId="1" fontId="3" fillId="3" borderId="6" xfId="0" applyNumberFormat="1" applyFont="1" applyFill="1" applyBorder="1" applyAlignment="1">
      <alignment horizontal="center" vertical="center" wrapText="1"/>
    </xf>
    <xf numFmtId="1" fontId="3" fillId="3" borderId="7" xfId="0" applyNumberFormat="1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/>
    </xf>
    <xf numFmtId="3" fontId="4" fillId="4" borderId="5" xfId="0" applyNumberFormat="1" applyFont="1" applyFill="1" applyBorder="1" applyAlignment="1">
      <alignment horizontal="right" vertical="center" wrapText="1"/>
    </xf>
    <xf numFmtId="3" fontId="4" fillId="4" borderId="6" xfId="0" applyNumberFormat="1" applyFont="1" applyFill="1" applyBorder="1"/>
    <xf numFmtId="164" fontId="4" fillId="4" borderId="7" xfId="1" applyNumberFormat="1" applyFont="1" applyFill="1" applyBorder="1"/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/>
    </xf>
    <xf numFmtId="3" fontId="4" fillId="4" borderId="10" xfId="0" applyNumberFormat="1" applyFont="1" applyFill="1" applyBorder="1" applyAlignment="1">
      <alignment horizontal="right" vertical="center" wrapText="1"/>
    </xf>
    <xf numFmtId="3" fontId="4" fillId="4" borderId="11" xfId="0" applyNumberFormat="1" applyFont="1" applyFill="1" applyBorder="1"/>
    <xf numFmtId="164" fontId="4" fillId="4" borderId="12" xfId="1" applyNumberFormat="1" applyFont="1" applyFill="1" applyBorder="1"/>
    <xf numFmtId="0" fontId="3" fillId="4" borderId="1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/>
    </xf>
    <xf numFmtId="3" fontId="4" fillId="4" borderId="14" xfId="0" applyNumberFormat="1" applyFont="1" applyFill="1" applyBorder="1" applyAlignment="1">
      <alignment horizontal="right" vertical="center" wrapText="1"/>
    </xf>
    <xf numFmtId="3" fontId="4" fillId="4" borderId="15" xfId="0" applyNumberFormat="1" applyFont="1" applyFill="1" applyBorder="1"/>
    <xf numFmtId="164" fontId="4" fillId="4" borderId="16" xfId="1" applyNumberFormat="1" applyFont="1" applyFill="1" applyBorder="1"/>
    <xf numFmtId="0" fontId="3" fillId="4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/>
    </xf>
    <xf numFmtId="0" fontId="5" fillId="3" borderId="19" xfId="0" applyFont="1" applyFill="1" applyBorder="1" applyAlignment="1">
      <alignment horizontal="center"/>
    </xf>
    <xf numFmtId="3" fontId="4" fillId="3" borderId="20" xfId="0" applyNumberFormat="1" applyFont="1" applyFill="1" applyBorder="1" applyAlignment="1">
      <alignment horizontal="right" vertical="center" wrapText="1"/>
    </xf>
    <xf numFmtId="3" fontId="4" fillId="3" borderId="21" xfId="0" applyNumberFormat="1" applyFont="1" applyFill="1" applyBorder="1" applyAlignment="1">
      <alignment horizontal="right" vertical="center" wrapText="1"/>
    </xf>
    <xf numFmtId="164" fontId="4" fillId="3" borderId="22" xfId="1" applyNumberFormat="1" applyFont="1" applyFill="1" applyBorder="1" applyAlignment="1">
      <alignment horizontal="right" vertical="center" wrapText="1"/>
    </xf>
    <xf numFmtId="164" fontId="0" fillId="0" borderId="0" xfId="1" applyNumberFormat="1" applyFont="1"/>
  </cellXfs>
  <cellStyles count="2">
    <cellStyle name="Navadno" xfId="0" builtinId="0"/>
    <cellStyle name="Odstote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oji%20dokumenti/Delovne%20naloge/Ve&#269;letne/SoS/15%20%25%20zmanj&#353;anje/Spremljanje%20porabe%20plina/Spremljanje%20porabe%20plina%20avg%202022%20-%20mar%202024_poro&#269;anj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aba_2022-23"/>
      <sheetName val="Objava na spletu_2022-23"/>
      <sheetName val="Datoteka za splet_2022-23"/>
      <sheetName val="Poraba_2023-24"/>
      <sheetName val="Poraba_2023-24_TE-TOL"/>
      <sheetName val="Objava na spletu_2023-24"/>
      <sheetName val="Datoteka za splet_2023-24"/>
      <sheetName val="Poraba_2024-25_TE-TOL"/>
      <sheetName val="Objava na spletu_2024-25"/>
      <sheetName val="Datoteka za splet_2024-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9">
          <cell r="T19">
            <v>-2.5356019716441969E-2</v>
          </cell>
        </row>
        <row r="41">
          <cell r="J41">
            <v>797.11683281854437</v>
          </cell>
          <cell r="P41">
            <v>677.54930789576269</v>
          </cell>
          <cell r="R41">
            <v>783.62916099999995</v>
          </cell>
          <cell r="T41">
            <v>-1.6920570816266634E-2</v>
          </cell>
        </row>
        <row r="42">
          <cell r="J42">
            <v>684.36528782604569</v>
          </cell>
          <cell r="P42">
            <v>581.71049465213878</v>
          </cell>
          <cell r="R42">
            <v>673.94169599999998</v>
          </cell>
          <cell r="T42">
            <v>-1.52310352548084E-2</v>
          </cell>
        </row>
        <row r="43">
          <cell r="J43">
            <v>570.38944195359591</v>
          </cell>
          <cell r="P43">
            <v>484.83102566055658</v>
          </cell>
          <cell r="R43">
            <v>559.25074899999993</v>
          </cell>
          <cell r="T43">
            <v>-1.952822428733203E-2</v>
          </cell>
        </row>
        <row r="44">
          <cell r="J44">
            <v>552.89043520293717</v>
          </cell>
          <cell r="P44">
            <v>469.95686992249659</v>
          </cell>
          <cell r="R44">
            <v>535.60695099999998</v>
          </cell>
          <cell r="T44">
            <v>-3.1260233678293559E-2</v>
          </cell>
        </row>
        <row r="45">
          <cell r="J45">
            <v>556.77268905296421</v>
          </cell>
          <cell r="P45">
            <v>473.25678569501952</v>
          </cell>
          <cell r="R45">
            <v>528.94219399999997</v>
          </cell>
          <cell r="T45">
            <v>-4.9985381108225924E-2</v>
          </cell>
        </row>
        <row r="46">
          <cell r="J46">
            <v>589.55162604580187</v>
          </cell>
          <cell r="P46">
            <v>501.11888213893161</v>
          </cell>
          <cell r="R46" t="str">
            <v/>
          </cell>
          <cell r="T46" t="str">
            <v/>
          </cell>
        </row>
        <row r="47">
          <cell r="J47">
            <v>782.98165985865478</v>
          </cell>
          <cell r="P47">
            <v>665.53441087985652</v>
          </cell>
          <cell r="R47" t="str">
            <v/>
          </cell>
          <cell r="T47" t="str">
            <v/>
          </cell>
        </row>
        <row r="48">
          <cell r="J48">
            <v>978.25353450235059</v>
          </cell>
          <cell r="P48">
            <v>831.51550432699798</v>
          </cell>
          <cell r="R48" t="str">
            <v/>
          </cell>
          <cell r="T48" t="str">
            <v/>
          </cell>
        </row>
        <row r="49">
          <cell r="J49">
            <v>1119.4042962308988</v>
          </cell>
          <cell r="P49">
            <v>951.49365179626375</v>
          </cell>
          <cell r="R49" t="str">
            <v/>
          </cell>
          <cell r="T49" t="str">
            <v/>
          </cell>
        </row>
        <row r="50">
          <cell r="J50">
            <v>1212.9889963690284</v>
          </cell>
          <cell r="P50">
            <v>1031.0406469136742</v>
          </cell>
          <cell r="R50" t="str">
            <v/>
          </cell>
          <cell r="T50" t="str">
            <v/>
          </cell>
        </row>
        <row r="51">
          <cell r="J51">
            <v>1042.8068890539471</v>
          </cell>
          <cell r="P51">
            <v>886.38585569585496</v>
          </cell>
          <cell r="R51" t="str">
            <v/>
          </cell>
          <cell r="T51" t="str">
            <v/>
          </cell>
        </row>
        <row r="52">
          <cell r="J52">
            <v>1025.4943161857125</v>
          </cell>
          <cell r="P52">
            <v>871.67016875785566</v>
          </cell>
          <cell r="R52" t="str">
            <v/>
          </cell>
          <cell r="T52" t="str">
            <v/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299B8-6060-4555-9968-0121349320AD}">
  <sheetPr>
    <tabColor theme="5" tint="0.39997558519241921"/>
  </sheetPr>
  <dimension ref="A1:G20"/>
  <sheetViews>
    <sheetView showGridLines="0" tabSelected="1" zoomScaleNormal="100" workbookViewId="0">
      <selection activeCell="B17" sqref="B17"/>
    </sheetView>
  </sheetViews>
  <sheetFormatPr defaultRowHeight="15" x14ac:dyDescent="0.25"/>
  <cols>
    <col min="1" max="1" width="1.5703125" customWidth="1"/>
    <col min="2" max="7" width="18.7109375" customWidth="1"/>
    <col min="8" max="9" width="13.140625" customWidth="1"/>
    <col min="10" max="10" width="20.5703125" customWidth="1"/>
  </cols>
  <sheetData>
    <row r="1" spans="1:7" ht="6.75" customHeight="1" thickBot="1" x14ac:dyDescent="0.3"/>
    <row r="2" spans="1:7" ht="26.1" customHeight="1" x14ac:dyDescent="0.25">
      <c r="B2" s="1" t="s">
        <v>0</v>
      </c>
      <c r="C2" s="2"/>
      <c r="D2" s="2"/>
      <c r="E2" s="2"/>
      <c r="F2" s="2"/>
      <c r="G2" s="3"/>
    </row>
    <row r="3" spans="1:7" s="4" customFormat="1" ht="39" customHeight="1" x14ac:dyDescent="0.25">
      <c r="B3" s="5" t="s">
        <v>1</v>
      </c>
      <c r="C3" s="6" t="s">
        <v>2</v>
      </c>
      <c r="D3" s="7" t="s">
        <v>3</v>
      </c>
      <c r="E3" s="8" t="s">
        <v>4</v>
      </c>
      <c r="F3" s="9" t="s">
        <v>5</v>
      </c>
      <c r="G3" s="10" t="s">
        <v>6</v>
      </c>
    </row>
    <row r="4" spans="1:7" x14ac:dyDescent="0.25">
      <c r="A4" s="4"/>
      <c r="B4" s="11">
        <v>2024</v>
      </c>
      <c r="C4" s="12" t="s">
        <v>7</v>
      </c>
      <c r="D4" s="13">
        <f>'[1]Poraba_2024-25_TE-TOL'!J41</f>
        <v>797.11683281854437</v>
      </c>
      <c r="E4" s="13">
        <f>'[1]Poraba_2024-25_TE-TOL'!P41</f>
        <v>677.54930789576269</v>
      </c>
      <c r="F4" s="14">
        <f>'[1]Poraba_2024-25_TE-TOL'!R41</f>
        <v>783.62916099999995</v>
      </c>
      <c r="G4" s="15">
        <f>'[1]Poraba_2024-25_TE-TOL'!T41</f>
        <v>-1.6920570816266634E-2</v>
      </c>
    </row>
    <row r="5" spans="1:7" x14ac:dyDescent="0.25">
      <c r="A5" s="4"/>
      <c r="B5" s="16"/>
      <c r="C5" s="12" t="s">
        <v>8</v>
      </c>
      <c r="D5" s="13">
        <f>'[1]Poraba_2024-25_TE-TOL'!J42</f>
        <v>684.36528782604569</v>
      </c>
      <c r="E5" s="13">
        <f>'[1]Poraba_2024-25_TE-TOL'!P42</f>
        <v>581.71049465213878</v>
      </c>
      <c r="F5" s="14">
        <f>'[1]Poraba_2024-25_TE-TOL'!R42</f>
        <v>673.94169599999998</v>
      </c>
      <c r="G5" s="15">
        <f>'[1]Poraba_2024-25_TE-TOL'!T42</f>
        <v>-1.52310352548084E-2</v>
      </c>
    </row>
    <row r="6" spans="1:7" x14ac:dyDescent="0.25">
      <c r="A6" s="4"/>
      <c r="B6" s="16"/>
      <c r="C6" s="12" t="s">
        <v>9</v>
      </c>
      <c r="D6" s="13">
        <f>'[1]Poraba_2024-25_TE-TOL'!J43</f>
        <v>570.38944195359591</v>
      </c>
      <c r="E6" s="13">
        <f>'[1]Poraba_2024-25_TE-TOL'!P43</f>
        <v>484.83102566055658</v>
      </c>
      <c r="F6" s="14">
        <f>'[1]Poraba_2024-25_TE-TOL'!R43</f>
        <v>559.25074899999993</v>
      </c>
      <c r="G6" s="15">
        <f>'[1]Poraba_2024-25_TE-TOL'!T43</f>
        <v>-1.952822428733203E-2</v>
      </c>
    </row>
    <row r="7" spans="1:7" x14ac:dyDescent="0.25">
      <c r="A7" s="4"/>
      <c r="B7" s="16"/>
      <c r="C7" s="12" t="s">
        <v>10</v>
      </c>
      <c r="D7" s="13">
        <f>'[1]Poraba_2024-25_TE-TOL'!J44</f>
        <v>552.89043520293717</v>
      </c>
      <c r="E7" s="13">
        <f>'[1]Poraba_2024-25_TE-TOL'!P44</f>
        <v>469.95686992249659</v>
      </c>
      <c r="F7" s="14">
        <f>'[1]Poraba_2024-25_TE-TOL'!R44</f>
        <v>535.60695099999998</v>
      </c>
      <c r="G7" s="15">
        <f>'[1]Poraba_2024-25_TE-TOL'!T44</f>
        <v>-3.1260233678293559E-2</v>
      </c>
    </row>
    <row r="8" spans="1:7" x14ac:dyDescent="0.25">
      <c r="A8" s="4"/>
      <c r="B8" s="16"/>
      <c r="C8" s="12" t="s">
        <v>11</v>
      </c>
      <c r="D8" s="13">
        <f>'[1]Poraba_2024-25_TE-TOL'!J45</f>
        <v>556.77268905296421</v>
      </c>
      <c r="E8" s="13">
        <f>'[1]Poraba_2024-25_TE-TOL'!P45</f>
        <v>473.25678569501952</v>
      </c>
      <c r="F8" s="14">
        <f>'[1]Poraba_2024-25_TE-TOL'!R45</f>
        <v>528.94219399999997</v>
      </c>
      <c r="G8" s="15">
        <f>'[1]Poraba_2024-25_TE-TOL'!T45</f>
        <v>-4.9985381108225924E-2</v>
      </c>
    </row>
    <row r="9" spans="1:7" x14ac:dyDescent="0.25">
      <c r="A9" s="4"/>
      <c r="B9" s="16"/>
      <c r="C9" s="12" t="s">
        <v>12</v>
      </c>
      <c r="D9" s="13">
        <f>'[1]Poraba_2024-25_TE-TOL'!J46</f>
        <v>589.55162604580187</v>
      </c>
      <c r="E9" s="13">
        <f>'[1]Poraba_2024-25_TE-TOL'!P46</f>
        <v>501.11888213893161</v>
      </c>
      <c r="F9" s="14" t="str">
        <f>'[1]Poraba_2024-25_TE-TOL'!R46</f>
        <v/>
      </c>
      <c r="G9" s="15" t="str">
        <f>'[1]Poraba_2024-25_TE-TOL'!T46</f>
        <v/>
      </c>
    </row>
    <row r="10" spans="1:7" x14ac:dyDescent="0.25">
      <c r="A10" s="4"/>
      <c r="B10" s="16"/>
      <c r="C10" s="12" t="s">
        <v>13</v>
      </c>
      <c r="D10" s="13">
        <f>'[1]Poraba_2024-25_TE-TOL'!J47</f>
        <v>782.98165985865478</v>
      </c>
      <c r="E10" s="13">
        <f>'[1]Poraba_2024-25_TE-TOL'!P47</f>
        <v>665.53441087985652</v>
      </c>
      <c r="F10" s="14" t="str">
        <f>'[1]Poraba_2024-25_TE-TOL'!R47</f>
        <v/>
      </c>
      <c r="G10" s="15" t="str">
        <f>'[1]Poraba_2024-25_TE-TOL'!T47</f>
        <v/>
      </c>
    </row>
    <row r="11" spans="1:7" x14ac:dyDescent="0.25">
      <c r="A11" s="4"/>
      <c r="B11" s="16"/>
      <c r="C11" s="12" t="s">
        <v>14</v>
      </c>
      <c r="D11" s="13">
        <f>'[1]Poraba_2024-25_TE-TOL'!J48</f>
        <v>978.25353450235059</v>
      </c>
      <c r="E11" s="13">
        <f>'[1]Poraba_2024-25_TE-TOL'!P48</f>
        <v>831.51550432699798</v>
      </c>
      <c r="F11" s="14" t="str">
        <f>'[1]Poraba_2024-25_TE-TOL'!R48</f>
        <v/>
      </c>
      <c r="G11" s="15" t="str">
        <f>'[1]Poraba_2024-25_TE-TOL'!T48</f>
        <v/>
      </c>
    </row>
    <row r="12" spans="1:7" ht="15.75" thickBot="1" x14ac:dyDescent="0.3">
      <c r="A12" s="4"/>
      <c r="B12" s="16"/>
      <c r="C12" s="17" t="s">
        <v>15</v>
      </c>
      <c r="D12" s="18">
        <f>'[1]Poraba_2024-25_TE-TOL'!J49</f>
        <v>1119.4042962308988</v>
      </c>
      <c r="E12" s="18">
        <f>'[1]Poraba_2024-25_TE-TOL'!P49</f>
        <v>951.49365179626375</v>
      </c>
      <c r="F12" s="19" t="str">
        <f>'[1]Poraba_2024-25_TE-TOL'!R49</f>
        <v/>
      </c>
      <c r="G12" s="20" t="str">
        <f>'[1]Poraba_2024-25_TE-TOL'!T49</f>
        <v/>
      </c>
    </row>
    <row r="13" spans="1:7" ht="15.75" thickTop="1" x14ac:dyDescent="0.25">
      <c r="A13" s="4"/>
      <c r="B13" s="21">
        <v>2025</v>
      </c>
      <c r="C13" s="22" t="s">
        <v>16</v>
      </c>
      <c r="D13" s="23">
        <f>'[1]Poraba_2024-25_TE-TOL'!J50</f>
        <v>1212.9889963690284</v>
      </c>
      <c r="E13" s="23">
        <f>'[1]Poraba_2024-25_TE-TOL'!P50</f>
        <v>1031.0406469136742</v>
      </c>
      <c r="F13" s="24" t="str">
        <f>'[1]Poraba_2024-25_TE-TOL'!R50</f>
        <v/>
      </c>
      <c r="G13" s="25" t="str">
        <f>'[1]Poraba_2024-25_TE-TOL'!T50</f>
        <v/>
      </c>
    </row>
    <row r="14" spans="1:7" x14ac:dyDescent="0.25">
      <c r="A14" s="4"/>
      <c r="B14" s="16"/>
      <c r="C14" s="12" t="s">
        <v>17</v>
      </c>
      <c r="D14" s="13">
        <f>'[1]Poraba_2024-25_TE-TOL'!J51</f>
        <v>1042.8068890539471</v>
      </c>
      <c r="E14" s="13">
        <f>'[1]Poraba_2024-25_TE-TOL'!P51</f>
        <v>886.38585569585496</v>
      </c>
      <c r="F14" s="14" t="str">
        <f>'[1]Poraba_2024-25_TE-TOL'!R51</f>
        <v/>
      </c>
      <c r="G14" s="15" t="str">
        <f>'[1]Poraba_2024-25_TE-TOL'!T51</f>
        <v/>
      </c>
    </row>
    <row r="15" spans="1:7" x14ac:dyDescent="0.25">
      <c r="B15" s="26"/>
      <c r="C15" s="12" t="s">
        <v>18</v>
      </c>
      <c r="D15" s="13">
        <f>'[1]Poraba_2024-25_TE-TOL'!J52</f>
        <v>1025.4943161857125</v>
      </c>
      <c r="E15" s="13">
        <f>'[1]Poraba_2024-25_TE-TOL'!P52</f>
        <v>871.67016875785566</v>
      </c>
      <c r="F15" s="14" t="str">
        <f>'[1]Poraba_2024-25_TE-TOL'!R52</f>
        <v/>
      </c>
      <c r="G15" s="15" t="str">
        <f>'[1]Poraba_2024-25_TE-TOL'!T52</f>
        <v/>
      </c>
    </row>
    <row r="16" spans="1:7" ht="15.75" thickBot="1" x14ac:dyDescent="0.3">
      <c r="B16" s="27" t="s">
        <v>19</v>
      </c>
      <c r="C16" s="28"/>
      <c r="D16" s="29">
        <f>SUM(D4:D15)</f>
        <v>9913.0160051004805</v>
      </c>
      <c r="E16" s="29">
        <f t="shared" ref="E16:F16" si="0">SUM(E4:E15)</f>
        <v>8426.0636043354079</v>
      </c>
      <c r="F16" s="30">
        <f t="shared" si="0"/>
        <v>3081.3707510000004</v>
      </c>
      <c r="G16" s="31">
        <f>'[1]Poraba_2024-25_TE-TOL'!T19</f>
        <v>-2.5356019716441969E-2</v>
      </c>
    </row>
    <row r="20" spans="6:6" x14ac:dyDescent="0.25">
      <c r="F20" s="32"/>
    </row>
  </sheetData>
  <mergeCells count="4">
    <mergeCell ref="B2:G2"/>
    <mergeCell ref="B4:B12"/>
    <mergeCell ref="B13:B15"/>
    <mergeCell ref="B16:C16"/>
  </mergeCells>
  <pageMargins left="0.7" right="0.7" top="0.75" bottom="0.75" header="0.3" footer="0.3"/>
  <pageSetup paperSize="9" orientation="portrait" r:id="rId1"/>
  <customProperties>
    <customPr name="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Datoteka za splet_2024-25</vt:lpstr>
    </vt:vector>
  </TitlesOfParts>
  <Company>Agencija za energijo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Vinko Nedelko</dc:creator>
  <cp:lastModifiedBy>Vinko Nedelko</cp:lastModifiedBy>
  <dcterms:created xsi:type="dcterms:W3CDTF">2024-09-18T06:51:32Z</dcterms:created>
  <dcterms:modified xsi:type="dcterms:W3CDTF">2024-09-18T06:52:02Z</dcterms:modified>
</cp:coreProperties>
</file>